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.AAIILOCAL\Desktop\"/>
    </mc:Choice>
  </mc:AlternateContent>
  <xr:revisionPtr revIDLastSave="0" documentId="8_{4FC68CFA-AE1F-47AA-9643-A3BA9DCC377A}" xr6:coauthVersionLast="45" xr6:coauthVersionMax="45" xr10:uidLastSave="{00000000-0000-0000-0000-000000000000}"/>
  <bookViews>
    <workbookView xWindow="1560" yWindow="1560" windowWidth="21165" windowHeight="13560" xr2:uid="{B8742810-5E0F-49DF-BB37-B521D10F24AF}"/>
  </bookViews>
  <sheets>
    <sheet name="Withdrawal Strategy Worksheet" sheetId="1" r:id="rId1"/>
    <sheet name="Retirement Savings Calculator" sheetId="2" r:id="rId2"/>
    <sheet name="Data for Chart" sheetId="3" r:id="rId3"/>
    <sheet name="Retirement Savings Chart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J5" i="3"/>
  <c r="J6" i="3" s="1"/>
  <c r="G5" i="3"/>
  <c r="F5" i="3"/>
  <c r="F6" i="3" s="1"/>
  <c r="E5" i="3"/>
  <c r="B5" i="3"/>
  <c r="B6" i="3" s="1"/>
  <c r="A5" i="3"/>
  <c r="B11" i="2"/>
  <c r="B13" i="2" s="1"/>
  <c r="B7" i="2"/>
  <c r="I5" i="3" s="1"/>
  <c r="K5" i="3" s="1"/>
  <c r="E6" i="3" l="1"/>
  <c r="N5" i="3"/>
  <c r="B7" i="3"/>
  <c r="M6" i="3"/>
  <c r="I6" i="3"/>
  <c r="K6" i="3" s="1"/>
  <c r="F7" i="3"/>
  <c r="A6" i="3"/>
  <c r="C5" i="3"/>
  <c r="J7" i="3"/>
  <c r="M5" i="3"/>
  <c r="B30" i="1"/>
  <c r="B34" i="1" s="1"/>
  <c r="B17" i="1"/>
  <c r="B13" i="1"/>
  <c r="B5" i="1"/>
  <c r="B7" i="1" s="1"/>
  <c r="N6" i="3" l="1"/>
  <c r="E7" i="3"/>
  <c r="F8" i="3"/>
  <c r="I7" i="3"/>
  <c r="K7" i="3" s="1"/>
  <c r="A7" i="3"/>
  <c r="C6" i="3"/>
  <c r="B8" i="3"/>
  <c r="M7" i="3"/>
  <c r="J8" i="3"/>
  <c r="E8" i="3" l="1"/>
  <c r="N7" i="3"/>
  <c r="A8" i="3"/>
  <c r="C7" i="3"/>
  <c r="J9" i="3"/>
  <c r="K8" i="3"/>
  <c r="M8" i="3"/>
  <c r="B9" i="3"/>
  <c r="F9" i="3"/>
  <c r="I8" i="3"/>
  <c r="M9" i="3" l="1"/>
  <c r="B10" i="3"/>
  <c r="J10" i="3"/>
  <c r="N8" i="3"/>
  <c r="E9" i="3"/>
  <c r="K9" i="3" s="1"/>
  <c r="A9" i="3"/>
  <c r="C8" i="3"/>
  <c r="F10" i="3"/>
  <c r="I9" i="3"/>
  <c r="E10" i="3" l="1"/>
  <c r="N9" i="3"/>
  <c r="M10" i="3"/>
  <c r="B11" i="3"/>
  <c r="A10" i="3"/>
  <c r="C9" i="3"/>
  <c r="J11" i="3"/>
  <c r="K10" i="3"/>
  <c r="F11" i="3"/>
  <c r="I10" i="3"/>
  <c r="N10" i="3" l="1"/>
  <c r="E11" i="3"/>
  <c r="K11" i="3"/>
  <c r="J12" i="3"/>
  <c r="A11" i="3"/>
  <c r="C10" i="3"/>
  <c r="B12" i="3"/>
  <c r="M11" i="3"/>
  <c r="F12" i="3"/>
  <c r="I11" i="3"/>
  <c r="M12" i="3" l="1"/>
  <c r="B13" i="3"/>
  <c r="J13" i="3"/>
  <c r="A12" i="3"/>
  <c r="C11" i="3"/>
  <c r="E12" i="3"/>
  <c r="K12" i="3" s="1"/>
  <c r="N11" i="3"/>
  <c r="I12" i="3"/>
  <c r="F13" i="3"/>
  <c r="N12" i="3" l="1"/>
  <c r="E13" i="3"/>
  <c r="A13" i="3"/>
  <c r="C12" i="3"/>
  <c r="J14" i="3"/>
  <c r="F14" i="3"/>
  <c r="I13" i="3"/>
  <c r="K13" i="3" s="1"/>
  <c r="B14" i="3"/>
  <c r="M13" i="3"/>
  <c r="E14" i="3" l="1"/>
  <c r="N13" i="3"/>
  <c r="I14" i="3"/>
  <c r="F15" i="3"/>
  <c r="J15" i="3"/>
  <c r="K14" i="3"/>
  <c r="A14" i="3"/>
  <c r="C13" i="3"/>
  <c r="M14" i="3"/>
  <c r="B15" i="3"/>
  <c r="A15" i="3" l="1"/>
  <c r="C14" i="3"/>
  <c r="J16" i="3"/>
  <c r="N14" i="3"/>
  <c r="E15" i="3"/>
  <c r="F16" i="3"/>
  <c r="I15" i="3"/>
  <c r="K15" i="3" s="1"/>
  <c r="B16" i="3"/>
  <c r="M15" i="3"/>
  <c r="E16" i="3" l="1"/>
  <c r="N15" i="3"/>
  <c r="F17" i="3"/>
  <c r="I16" i="3"/>
  <c r="J17" i="3"/>
  <c r="K16" i="3"/>
  <c r="M16" i="3"/>
  <c r="B17" i="3"/>
  <c r="C15" i="3"/>
  <c r="A16" i="3"/>
  <c r="B18" i="3" l="1"/>
  <c r="M17" i="3"/>
  <c r="N16" i="3"/>
  <c r="E17" i="3"/>
  <c r="J18" i="3"/>
  <c r="F18" i="3"/>
  <c r="I17" i="3"/>
  <c r="K17" i="3" s="1"/>
  <c r="A17" i="3"/>
  <c r="C16" i="3"/>
  <c r="E18" i="3" l="1"/>
  <c r="N17" i="3"/>
  <c r="J19" i="3"/>
  <c r="I18" i="3"/>
  <c r="K18" i="3" s="1"/>
  <c r="F19" i="3"/>
  <c r="C17" i="3"/>
  <c r="A18" i="3"/>
  <c r="M18" i="3"/>
  <c r="B19" i="3"/>
  <c r="N18" i="3" l="1"/>
  <c r="E19" i="3"/>
  <c r="A19" i="3"/>
  <c r="C18" i="3"/>
  <c r="F20" i="3"/>
  <c r="I19" i="3"/>
  <c r="J20" i="3"/>
  <c r="K19" i="3"/>
  <c r="B20" i="3"/>
  <c r="M19" i="3"/>
  <c r="E20" i="3" l="1"/>
  <c r="N19" i="3"/>
  <c r="J21" i="3"/>
  <c r="F21" i="3"/>
  <c r="I20" i="3"/>
  <c r="K20" i="3" s="1"/>
  <c r="C19" i="3"/>
  <c r="A20" i="3"/>
  <c r="M20" i="3"/>
  <c r="B21" i="3"/>
  <c r="N20" i="3" l="1"/>
  <c r="E21" i="3"/>
  <c r="A21" i="3"/>
  <c r="C20" i="3"/>
  <c r="F22" i="3"/>
  <c r="I21" i="3"/>
  <c r="K21" i="3"/>
  <c r="J22" i="3"/>
  <c r="B22" i="3"/>
  <c r="M21" i="3"/>
  <c r="E22" i="3" l="1"/>
  <c r="N21" i="3"/>
  <c r="J23" i="3"/>
  <c r="F23" i="3"/>
  <c r="I22" i="3"/>
  <c r="K22" i="3" s="1"/>
  <c r="C21" i="3"/>
  <c r="A22" i="3"/>
  <c r="M22" i="3"/>
  <c r="B23" i="3"/>
  <c r="N22" i="3" l="1"/>
  <c r="E23" i="3"/>
  <c r="F24" i="3"/>
  <c r="I23" i="3"/>
  <c r="A23" i="3"/>
  <c r="C22" i="3"/>
  <c r="K23" i="3"/>
  <c r="J24" i="3"/>
  <c r="B24" i="3"/>
  <c r="M23" i="3"/>
  <c r="E24" i="3" l="1"/>
  <c r="N23" i="3"/>
  <c r="J25" i="3"/>
  <c r="C23" i="3"/>
  <c r="A24" i="3"/>
  <c r="F25" i="3"/>
  <c r="I24" i="3"/>
  <c r="K24" i="3" s="1"/>
  <c r="M24" i="3"/>
  <c r="B25" i="3"/>
  <c r="N24" i="3" l="1"/>
  <c r="E25" i="3"/>
  <c r="F26" i="3"/>
  <c r="I25" i="3"/>
  <c r="A25" i="3"/>
  <c r="C24" i="3"/>
  <c r="K25" i="3"/>
  <c r="J26" i="3"/>
  <c r="B26" i="3"/>
  <c r="M25" i="3"/>
  <c r="J27" i="3" l="1"/>
  <c r="E26" i="3"/>
  <c r="N25" i="3"/>
  <c r="C25" i="3"/>
  <c r="A26" i="3"/>
  <c r="F27" i="3"/>
  <c r="I26" i="3"/>
  <c r="K26" i="3" s="1"/>
  <c r="M26" i="3"/>
  <c r="B27" i="3"/>
  <c r="N26" i="3" l="1"/>
  <c r="E27" i="3"/>
  <c r="F28" i="3"/>
  <c r="I27" i="3"/>
  <c r="K27" i="3" s="1"/>
  <c r="A27" i="3"/>
  <c r="C26" i="3"/>
  <c r="B28" i="3"/>
  <c r="M27" i="3"/>
  <c r="J28" i="3"/>
  <c r="E28" i="3" l="1"/>
  <c r="N27" i="3"/>
  <c r="M28" i="3"/>
  <c r="B29" i="3"/>
  <c r="M29" i="3" s="1"/>
  <c r="C27" i="3"/>
  <c r="A28" i="3"/>
  <c r="F29" i="3"/>
  <c r="I29" i="3" s="1"/>
  <c r="I28" i="3"/>
  <c r="K28" i="3" s="1"/>
  <c r="J29" i="3"/>
  <c r="N28" i="3" l="1"/>
  <c r="E29" i="3"/>
  <c r="A29" i="3"/>
  <c r="C29" i="3" s="1"/>
  <c r="C28" i="3"/>
  <c r="K29" i="3"/>
  <c r="N29" i="3" s="1"/>
</calcChain>
</file>

<file path=xl/sharedStrings.xml><?xml version="1.0" encoding="utf-8"?>
<sst xmlns="http://schemas.openxmlformats.org/spreadsheetml/2006/main" count="95" uniqueCount="74">
  <si>
    <t>Withdrawal Option 1: The 4% Rule</t>
  </si>
  <si>
    <t>First Year</t>
  </si>
  <si>
    <t>Retirement Savings at Retirement</t>
  </si>
  <si>
    <t>(Total of all retirement accounts, tax-preferred and taxable)</t>
  </si>
  <si>
    <t>Withdrawal Rate</t>
  </si>
  <si>
    <t>(4%, or 4.5% if holding both large- and small-cap stocks)</t>
  </si>
  <si>
    <t>Withdrawal Amount</t>
  </si>
  <si>
    <r>
      <t xml:space="preserve">(Withdrawal rate </t>
    </r>
    <r>
      <rPr>
        <sz val="12"/>
        <color theme="1"/>
        <rFont val="Calibri"/>
        <family val="2"/>
      </rPr>
      <t>×</t>
    </r>
    <r>
      <rPr>
        <sz val="12"/>
        <color theme="1"/>
        <rFont val="Calibri"/>
        <family val="2"/>
        <scheme val="minor"/>
      </rPr>
      <t xml:space="preserve"> retirement savings)</t>
    </r>
  </si>
  <si>
    <t>Required Minimum Distribution (RMD)</t>
  </si>
  <si>
    <t>(Total for all applicable accounts for current year)</t>
  </si>
  <si>
    <t>Amount (Below)/Above RMD</t>
  </si>
  <si>
    <r>
      <t xml:space="preserve">(Withdrawal from RMD accounts </t>
    </r>
    <r>
      <rPr>
        <sz val="12"/>
        <color theme="1"/>
        <rFont val="Calibri"/>
        <family val="2"/>
      </rPr>
      <t>–</t>
    </r>
    <r>
      <rPr>
        <sz val="12"/>
        <color theme="1"/>
        <rFont val="Calibri"/>
        <family val="2"/>
        <scheme val="minor"/>
      </rPr>
      <t xml:space="preserve"> RMD)</t>
    </r>
  </si>
  <si>
    <t>Subsequent Years</t>
  </si>
  <si>
    <t>Current Year Withdrawal</t>
  </si>
  <si>
    <t>(Inflation-adjusted based on first year withdrawal)</t>
  </si>
  <si>
    <t>Annual Inflation Adjustment</t>
  </si>
  <si>
    <t>(Percent figure based on inflation)</t>
  </si>
  <si>
    <t>Next Year's Withdrawal</t>
  </si>
  <si>
    <t>[Current year × (1 + inflation adjustment)]</t>
  </si>
  <si>
    <t>Withdrawal From Non-RMD Accounts</t>
  </si>
  <si>
    <t>(Total from Roth IRAs, taxable accounts, etc.)</t>
  </si>
  <si>
    <t>Withdrawal From RMD Accounts</t>
  </si>
  <si>
    <t>[Total from traditional IRAs, 401(k) plans, etc.]</t>
  </si>
  <si>
    <t>Required Minimum Distribution</t>
  </si>
  <si>
    <t>(Total for all applicable accounts for next year)</t>
  </si>
  <si>
    <t>(Withdrawal from RMD accounts – RMD)</t>
  </si>
  <si>
    <t>(If below, add excess RMDs to taxable accounts; if above, take planned withdrawal needed for living expenses)</t>
  </si>
  <si>
    <t>Market Considerations</t>
  </si>
  <si>
    <t>Correction or Bear Market Occurring?</t>
  </si>
  <si>
    <t>(Yes/No; If yes, avoid selling stocks if possible)</t>
  </si>
  <si>
    <t>Withdrawal Reduction</t>
  </si>
  <si>
    <t>(Reduction in withdrawals if a smaller distribution is desired)</t>
  </si>
  <si>
    <t>Withdrawal Option 2: AAII Level3</t>
  </si>
  <si>
    <t>Retirement Assets</t>
  </si>
  <si>
    <t>Retirement Savings</t>
  </si>
  <si>
    <t>Expected Expenses for Next Four Years</t>
  </si>
  <si>
    <t>(Estimated)</t>
  </si>
  <si>
    <t>Current Year Withdrawal Percentage</t>
  </si>
  <si>
    <t>(Maximum of 5% of retirement savings suggested)</t>
  </si>
  <si>
    <t>(Withdrawal percentage × retirement savings)</t>
  </si>
  <si>
    <t>(Roth IRA, taxable accounts, etc.)</t>
  </si>
  <si>
    <t>Market Within 5% of High</t>
  </si>
  <si>
    <t>(Yes/No; If yes, withdraw from stocks; if no, withdraw from safe assets)</t>
  </si>
  <si>
    <t>Amount to Add to Safe Assets</t>
  </si>
  <si>
    <t>(If market within 5% of high, one-year of withdrawals plus half of replenishment amount needed to bring safe assets up to four years of living expenses)</t>
  </si>
  <si>
    <t>Retirement Savings Calculator: How Much Wealth You Could Have at Retirement</t>
  </si>
  <si>
    <t>Notes/Instructions</t>
  </si>
  <si>
    <t>Current Retirement Savings</t>
  </si>
  <si>
    <t>Enter Dollar Amount</t>
  </si>
  <si>
    <t>Annual Contributions</t>
  </si>
  <si>
    <t>For All Retirement Accounts</t>
  </si>
  <si>
    <t>Employer Match</t>
  </si>
  <si>
    <t>Annual Dollar Amount</t>
  </si>
  <si>
    <t>Total Annual Contribution</t>
  </si>
  <si>
    <t>Total of Contributions and Employer Match</t>
  </si>
  <si>
    <t>Annual Savings Increase</t>
  </si>
  <si>
    <t xml:space="preserve">Enter a Percentage </t>
  </si>
  <si>
    <t>Current Year</t>
  </si>
  <si>
    <t>Enter Year</t>
  </si>
  <si>
    <t>Projected Retirement Year</t>
  </si>
  <si>
    <t>Years to Retirement</t>
  </si>
  <si>
    <t>Difference Between Projected and Current Year</t>
  </si>
  <si>
    <t>Assumed Rate of Return</t>
  </si>
  <si>
    <t>Suggestions—Aggressive: 8.0%; Moderate: 7.0%; Conservative: 5.0%</t>
  </si>
  <si>
    <t>Projected Savings at Retirement</t>
  </si>
  <si>
    <t>Note: Numbers in blue are calculated by formulas.</t>
  </si>
  <si>
    <t>Data for Chart</t>
  </si>
  <si>
    <t>Notes: Numbers in blue are calculated by formulas. Blue-shaded cells pull data from the Retirement Savings tab.</t>
  </si>
  <si>
    <t>Retirement Year</t>
  </si>
  <si>
    <t>Years Until Retirement</t>
  </si>
  <si>
    <t>Period For Calculation (Years)</t>
  </si>
  <si>
    <t>Annual Contributions:</t>
  </si>
  <si>
    <t>End of Year Retirement Savings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</si>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</sst>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0.0%"/>
  </numFmts>
  <fonts count="1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i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6" fontId="0" fillId="0" borderId="2" xfId="0" applyNumberFormat="1" applyBorder="1"/>
    <xf numFmtId="9" fontId="0" fillId="0" borderId="2" xfId="0" applyNumberFormat="1" applyBorder="1"/>
    <xf numFmtId="0" fontId="0" fillId="3" borderId="0" xfId="0" applyFill="1"/>
    <xf numFmtId="6" fontId="0" fillId="3" borderId="3" xfId="0" applyNumberFormat="1" applyFill="1" applyBorder="1"/>
    <xf numFmtId="8" fontId="0" fillId="0" borderId="0" xfId="0" applyNumberFormat="1"/>
    <xf numFmtId="6" fontId="0" fillId="0" borderId="3" xfId="0" applyNumberFormat="1" applyBorder="1"/>
    <xf numFmtId="0" fontId="0" fillId="4" borderId="0" xfId="0" applyFill="1"/>
    <xf numFmtId="6" fontId="0" fillId="4" borderId="3" xfId="0" applyNumberFormat="1" applyFill="1" applyBorder="1"/>
    <xf numFmtId="10" fontId="0" fillId="0" borderId="2" xfId="0" applyNumberFormat="1" applyBorder="1"/>
    <xf numFmtId="0" fontId="0" fillId="0" borderId="2" xfId="0" applyBorder="1"/>
    <xf numFmtId="0" fontId="1" fillId="5" borderId="2" xfId="0" applyFont="1" applyFill="1" applyBorder="1"/>
    <xf numFmtId="0" fontId="4" fillId="5" borderId="2" xfId="0" applyFont="1" applyFill="1" applyBorder="1"/>
    <xf numFmtId="9" fontId="0" fillId="0" borderId="3" xfId="0" applyNumberFormat="1" applyBorder="1"/>
    <xf numFmtId="0" fontId="0" fillId="0" borderId="3" xfId="0" applyBorder="1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6" borderId="1" xfId="0" applyFont="1" applyFill="1" applyBorder="1"/>
    <xf numFmtId="0" fontId="8" fillId="6" borderId="1" xfId="0" applyFont="1" applyFill="1" applyBorder="1"/>
    <xf numFmtId="0" fontId="2" fillId="6" borderId="1" xfId="0" applyFont="1" applyFill="1" applyBorder="1"/>
    <xf numFmtId="0" fontId="8" fillId="0" borderId="0" xfId="0" applyFont="1"/>
    <xf numFmtId="6" fontId="7" fillId="0" borderId="0" xfId="0" applyNumberFormat="1" applyFont="1"/>
    <xf numFmtId="0" fontId="8" fillId="3" borderId="0" xfId="0" applyFont="1" applyFill="1"/>
    <xf numFmtId="6" fontId="7" fillId="3" borderId="0" xfId="0" applyNumberFormat="1" applyFont="1" applyFill="1"/>
    <xf numFmtId="0" fontId="7" fillId="3" borderId="0" xfId="0" applyFont="1" applyFill="1"/>
    <xf numFmtId="6" fontId="9" fillId="0" borderId="4" xfId="0" applyNumberFormat="1" applyFont="1" applyBorder="1"/>
    <xf numFmtId="164" fontId="7" fillId="0" borderId="0" xfId="0" applyNumberFormat="1" applyFont="1"/>
    <xf numFmtId="1" fontId="7" fillId="3" borderId="0" xfId="0" applyNumberFormat="1" applyFont="1" applyFill="1"/>
    <xf numFmtId="3" fontId="9" fillId="0" borderId="4" xfId="0" applyNumberFormat="1" applyFont="1" applyBorder="1"/>
    <xf numFmtId="6" fontId="9" fillId="0" borderId="0" xfId="0" applyNumberFormat="1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" fontId="12" fillId="4" borderId="0" xfId="0" applyNumberFormat="1" applyFont="1" applyFill="1"/>
    <xf numFmtId="0" fontId="12" fillId="0" borderId="0" xfId="0" applyFont="1"/>
    <xf numFmtId="3" fontId="12" fillId="4" borderId="0" xfId="0" applyNumberFormat="1" applyFont="1" applyFill="1"/>
    <xf numFmtId="3" fontId="0" fillId="0" borderId="0" xfId="0" applyNumberFormat="1"/>
    <xf numFmtId="3" fontId="0" fillId="4" borderId="0" xfId="0" applyNumberFormat="1" applyFill="1"/>
    <xf numFmtId="164" fontId="0" fillId="4" borderId="0" xfId="1" applyNumberFormat="1" applyFont="1" applyFill="1"/>
    <xf numFmtId="6" fontId="12" fillId="0" borderId="0" xfId="0" applyNumberFormat="1" applyFont="1"/>
    <xf numFmtId="1" fontId="12" fillId="0" borderId="0" xfId="0" applyNumberFormat="1" applyFont="1"/>
    <xf numFmtId="3" fontId="12" fillId="0" borderId="0" xfId="0" applyNumberFormat="1" applyFont="1"/>
    <xf numFmtId="164" fontId="12" fillId="4" borderId="0" xfId="1" applyNumberFormat="1" applyFont="1" applyFill="1"/>
    <xf numFmtId="164" fontId="12" fillId="0" borderId="0" xfId="1" applyNumberFormat="1" applyFont="1"/>
    <xf numFmtId="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for Chart'!$N$4</c:f>
              <c:strCache>
                <c:ptCount val="1"/>
                <c:pt idx="0">
                  <c:v>End of Year Retirement 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for Chart'!$M$5:$M$29</c:f>
              <c:numCache>
                <c:formatCode>0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'Data for Chart'!$N$5:$N$29</c:f>
              <c:numCache>
                <c:formatCode>"$"#,##0_);[Red]\("$"#,##0\)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9-42E0-9359-E9575DCC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006095"/>
        <c:axId val="435710895"/>
      </c:barChart>
      <c:catAx>
        <c:axId val="4360060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710895"/>
        <c:crosses val="autoZero"/>
        <c:auto val="1"/>
        <c:lblAlgn val="ctr"/>
        <c:lblOffset val="100"/>
        <c:noMultiLvlLbl val="0"/>
      </c:catAx>
      <c:valAx>
        <c:axId val="43571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06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95EAAE-2B3A-4C2A-842E-F6C5E7E5F1B5}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897152-55E1-40F6-9828-6F5A000F27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ie.AAIILOCAL/Downloads/Retirement-Savings-Calculato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irement Savings Calculator"/>
      <sheetName val="Data for Chart"/>
      <sheetName val="Retirement Savings Chart"/>
    </sheetNames>
    <sheetDataSet>
      <sheetData sheetId="0"/>
      <sheetData sheetId="1">
        <row r="4">
          <cell r="N4" t="str">
            <v>End of Year Retirement Savings</v>
          </cell>
        </row>
        <row r="5">
          <cell r="M5">
            <v>0</v>
          </cell>
          <cell r="N5">
            <v>0</v>
          </cell>
        </row>
        <row r="6">
          <cell r="M6">
            <v>1</v>
          </cell>
          <cell r="N6">
            <v>0</v>
          </cell>
        </row>
        <row r="7">
          <cell r="M7">
            <v>2</v>
          </cell>
          <cell r="N7">
            <v>0</v>
          </cell>
        </row>
        <row r="8">
          <cell r="M8">
            <v>3</v>
          </cell>
          <cell r="N8">
            <v>0</v>
          </cell>
        </row>
        <row r="9">
          <cell r="M9">
            <v>4</v>
          </cell>
          <cell r="N9">
            <v>0</v>
          </cell>
        </row>
        <row r="10">
          <cell r="M10">
            <v>5</v>
          </cell>
          <cell r="N10">
            <v>0</v>
          </cell>
        </row>
        <row r="11">
          <cell r="M11">
            <v>6</v>
          </cell>
          <cell r="N11">
            <v>0</v>
          </cell>
        </row>
        <row r="12">
          <cell r="M12">
            <v>7</v>
          </cell>
          <cell r="N12">
            <v>0</v>
          </cell>
        </row>
        <row r="13">
          <cell r="M13">
            <v>8</v>
          </cell>
          <cell r="N13">
            <v>0</v>
          </cell>
        </row>
        <row r="14">
          <cell r="M14">
            <v>9</v>
          </cell>
          <cell r="N14">
            <v>0</v>
          </cell>
        </row>
        <row r="15">
          <cell r="M15">
            <v>10</v>
          </cell>
          <cell r="N15">
            <v>0</v>
          </cell>
        </row>
        <row r="16">
          <cell r="M16">
            <v>11</v>
          </cell>
          <cell r="N16">
            <v>0</v>
          </cell>
        </row>
        <row r="17">
          <cell r="M17">
            <v>12</v>
          </cell>
          <cell r="N17">
            <v>0</v>
          </cell>
        </row>
        <row r="18">
          <cell r="M18">
            <v>13</v>
          </cell>
          <cell r="N18">
            <v>0</v>
          </cell>
        </row>
        <row r="19">
          <cell r="M19">
            <v>14</v>
          </cell>
          <cell r="N19">
            <v>0</v>
          </cell>
        </row>
        <row r="20">
          <cell r="M20">
            <v>15</v>
          </cell>
          <cell r="N20">
            <v>0</v>
          </cell>
        </row>
        <row r="21">
          <cell r="M21">
            <v>16</v>
          </cell>
          <cell r="N21">
            <v>0</v>
          </cell>
        </row>
        <row r="22">
          <cell r="M22">
            <v>17</v>
          </cell>
          <cell r="N22">
            <v>0</v>
          </cell>
        </row>
        <row r="23">
          <cell r="M23">
            <v>18</v>
          </cell>
          <cell r="N23">
            <v>0</v>
          </cell>
        </row>
        <row r="24">
          <cell r="M24">
            <v>19</v>
          </cell>
          <cell r="N24">
            <v>0</v>
          </cell>
        </row>
        <row r="25">
          <cell r="M25">
            <v>20</v>
          </cell>
          <cell r="N25">
            <v>0</v>
          </cell>
        </row>
        <row r="26">
          <cell r="M26">
            <v>21</v>
          </cell>
          <cell r="N26">
            <v>0</v>
          </cell>
        </row>
        <row r="27">
          <cell r="M27">
            <v>22</v>
          </cell>
          <cell r="N27">
            <v>0</v>
          </cell>
        </row>
        <row r="28">
          <cell r="M28">
            <v>23</v>
          </cell>
          <cell r="N28">
            <v>0</v>
          </cell>
        </row>
        <row r="29">
          <cell r="M29">
            <v>24</v>
          </cell>
          <cell r="N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97B4-5BA1-4C65-AA7E-25398BAB20AD}">
  <dimension ref="A1:E39"/>
  <sheetViews>
    <sheetView tabSelected="1" zoomScaleNormal="100" workbookViewId="0">
      <selection activeCell="A14" sqref="A14"/>
    </sheetView>
  </sheetViews>
  <sheetFormatPr defaultColWidth="11" defaultRowHeight="15.75" x14ac:dyDescent="0.25"/>
  <cols>
    <col min="1" max="1" width="39.625" customWidth="1"/>
    <col min="3" max="3" width="67" customWidth="1"/>
    <col min="5" max="5" width="12.5" bestFit="1" customWidth="1"/>
  </cols>
  <sheetData>
    <row r="1" spans="1:5" ht="18.75" x14ac:dyDescent="0.3">
      <c r="A1" s="1" t="s">
        <v>0</v>
      </c>
      <c r="B1" s="2"/>
      <c r="C1" s="2"/>
    </row>
    <row r="2" spans="1:5" x14ac:dyDescent="0.25">
      <c r="A2" s="3" t="s">
        <v>1</v>
      </c>
    </row>
    <row r="3" spans="1:5" x14ac:dyDescent="0.25">
      <c r="A3" t="s">
        <v>2</v>
      </c>
      <c r="B3" s="4">
        <v>0</v>
      </c>
      <c r="C3" t="s">
        <v>3</v>
      </c>
    </row>
    <row r="4" spans="1:5" x14ac:dyDescent="0.25">
      <c r="A4" t="s">
        <v>4</v>
      </c>
      <c r="B4" s="5">
        <v>0</v>
      </c>
      <c r="C4" t="s">
        <v>5</v>
      </c>
    </row>
    <row r="5" spans="1:5" x14ac:dyDescent="0.25">
      <c r="A5" s="6" t="s">
        <v>6</v>
      </c>
      <c r="B5" s="7">
        <f>B3*B4</f>
        <v>0</v>
      </c>
      <c r="C5" s="6" t="s">
        <v>7</v>
      </c>
      <c r="E5" s="8"/>
    </row>
    <row r="6" spans="1:5" x14ac:dyDescent="0.25">
      <c r="A6" t="s">
        <v>8</v>
      </c>
      <c r="B6" s="9"/>
      <c r="C6" t="s">
        <v>9</v>
      </c>
    </row>
    <row r="7" spans="1:5" x14ac:dyDescent="0.25">
      <c r="A7" s="10" t="s">
        <v>10</v>
      </c>
      <c r="B7" s="11">
        <f>B5-B6</f>
        <v>0</v>
      </c>
      <c r="C7" s="10" t="s">
        <v>11</v>
      </c>
    </row>
    <row r="8" spans="1:5" x14ac:dyDescent="0.25">
      <c r="A8" t="s">
        <v>26</v>
      </c>
    </row>
    <row r="10" spans="1:5" x14ac:dyDescent="0.25">
      <c r="A10" s="3" t="s">
        <v>12</v>
      </c>
    </row>
    <row r="11" spans="1:5" x14ac:dyDescent="0.25">
      <c r="A11" t="s">
        <v>13</v>
      </c>
      <c r="B11" s="4"/>
      <c r="C11" t="s">
        <v>14</v>
      </c>
    </row>
    <row r="12" spans="1:5" x14ac:dyDescent="0.25">
      <c r="A12" t="s">
        <v>15</v>
      </c>
      <c r="B12" s="12">
        <v>0</v>
      </c>
      <c r="C12" t="s">
        <v>16</v>
      </c>
    </row>
    <row r="13" spans="1:5" x14ac:dyDescent="0.25">
      <c r="A13" s="6" t="s">
        <v>17</v>
      </c>
      <c r="B13" s="7">
        <f>B11*(1+B12)</f>
        <v>0</v>
      </c>
      <c r="C13" s="6" t="s">
        <v>18</v>
      </c>
    </row>
    <row r="14" spans="1:5" x14ac:dyDescent="0.25">
      <c r="A14" t="s">
        <v>19</v>
      </c>
      <c r="B14" s="9">
        <v>0</v>
      </c>
      <c r="C14" t="s">
        <v>20</v>
      </c>
    </row>
    <row r="15" spans="1:5" x14ac:dyDescent="0.25">
      <c r="A15" t="s">
        <v>21</v>
      </c>
      <c r="B15" s="9">
        <v>0</v>
      </c>
      <c r="C15" t="s">
        <v>22</v>
      </c>
    </row>
    <row r="16" spans="1:5" x14ac:dyDescent="0.25">
      <c r="A16" t="s">
        <v>23</v>
      </c>
      <c r="B16" s="9"/>
      <c r="C16" t="s">
        <v>24</v>
      </c>
    </row>
    <row r="17" spans="1:3" x14ac:dyDescent="0.25">
      <c r="A17" s="10" t="s">
        <v>10</v>
      </c>
      <c r="B17" s="11">
        <f>B15-B16</f>
        <v>0</v>
      </c>
      <c r="C17" s="10" t="s">
        <v>25</v>
      </c>
    </row>
    <row r="18" spans="1:3" x14ac:dyDescent="0.25">
      <c r="A18" t="s">
        <v>26</v>
      </c>
    </row>
    <row r="20" spans="1:3" x14ac:dyDescent="0.25">
      <c r="A20" s="3" t="s">
        <v>27</v>
      </c>
    </row>
    <row r="21" spans="1:3" x14ac:dyDescent="0.25">
      <c r="A21" t="s">
        <v>28</v>
      </c>
      <c r="B21" s="13"/>
      <c r="C21" t="s">
        <v>29</v>
      </c>
    </row>
    <row r="22" spans="1:3" x14ac:dyDescent="0.25">
      <c r="A22" t="s">
        <v>30</v>
      </c>
      <c r="B22" s="13"/>
      <c r="C22" t="s">
        <v>31</v>
      </c>
    </row>
    <row r="25" spans="1:3" ht="18.75" x14ac:dyDescent="0.3">
      <c r="A25" s="14" t="s">
        <v>32</v>
      </c>
      <c r="B25" s="15"/>
      <c r="C25" s="15"/>
    </row>
    <row r="26" spans="1:3" x14ac:dyDescent="0.25">
      <c r="A26" s="3" t="s">
        <v>33</v>
      </c>
    </row>
    <row r="27" spans="1:3" x14ac:dyDescent="0.25">
      <c r="A27" t="s">
        <v>34</v>
      </c>
      <c r="B27" s="4">
        <v>0</v>
      </c>
      <c r="C27" t="s">
        <v>3</v>
      </c>
    </row>
    <row r="28" spans="1:3" x14ac:dyDescent="0.25">
      <c r="A28" t="s">
        <v>35</v>
      </c>
      <c r="B28" s="4">
        <v>0</v>
      </c>
      <c r="C28" t="s">
        <v>36</v>
      </c>
    </row>
    <row r="29" spans="1:3" x14ac:dyDescent="0.25">
      <c r="A29" t="s">
        <v>37</v>
      </c>
      <c r="B29" s="16">
        <v>0</v>
      </c>
      <c r="C29" t="s">
        <v>38</v>
      </c>
    </row>
    <row r="30" spans="1:3" x14ac:dyDescent="0.25">
      <c r="A30" s="6" t="s">
        <v>13</v>
      </c>
      <c r="B30" s="7">
        <f>B29*B27</f>
        <v>0</v>
      </c>
      <c r="C30" s="6" t="s">
        <v>39</v>
      </c>
    </row>
    <row r="31" spans="1:3" x14ac:dyDescent="0.25">
      <c r="A31" t="s">
        <v>19</v>
      </c>
      <c r="B31" s="9">
        <v>0</v>
      </c>
      <c r="C31" t="s">
        <v>40</v>
      </c>
    </row>
    <row r="32" spans="1:3" x14ac:dyDescent="0.25">
      <c r="A32" t="s">
        <v>21</v>
      </c>
      <c r="B32" s="9">
        <v>0</v>
      </c>
      <c r="C32" t="s">
        <v>22</v>
      </c>
    </row>
    <row r="33" spans="1:3" x14ac:dyDescent="0.25">
      <c r="A33" t="s">
        <v>23</v>
      </c>
      <c r="B33" s="9"/>
      <c r="C33" t="s">
        <v>9</v>
      </c>
    </row>
    <row r="34" spans="1:3" x14ac:dyDescent="0.25">
      <c r="A34" s="10" t="s">
        <v>10</v>
      </c>
      <c r="B34" s="11">
        <f>B30-B33</f>
        <v>0</v>
      </c>
      <c r="C34" s="10" t="s">
        <v>25</v>
      </c>
    </row>
    <row r="35" spans="1:3" x14ac:dyDescent="0.25">
      <c r="A35" t="s">
        <v>26</v>
      </c>
    </row>
    <row r="37" spans="1:3" x14ac:dyDescent="0.25">
      <c r="A37" s="3" t="s">
        <v>27</v>
      </c>
    </row>
    <row r="38" spans="1:3" x14ac:dyDescent="0.25">
      <c r="A38" t="s">
        <v>41</v>
      </c>
      <c r="B38" s="13"/>
      <c r="C38" t="s">
        <v>42</v>
      </c>
    </row>
    <row r="39" spans="1:3" ht="47.25" x14ac:dyDescent="0.25">
      <c r="A39" t="s">
        <v>43</v>
      </c>
      <c r="B39" s="17"/>
      <c r="C39" s="18" t="s"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824B-6FF4-4EC6-8069-AED63851BE86}">
  <dimension ref="A1:F18"/>
  <sheetViews>
    <sheetView zoomScale="107" zoomScaleNormal="107" workbookViewId="0">
      <selection activeCell="C24" sqref="C24"/>
    </sheetView>
  </sheetViews>
  <sheetFormatPr defaultColWidth="10.875" defaultRowHeight="15.75" x14ac:dyDescent="0.25"/>
  <cols>
    <col min="1" max="1" width="30.125" customWidth="1"/>
    <col min="2" max="2" width="11.875" bestFit="1" customWidth="1"/>
    <col min="3" max="3" width="55" customWidth="1"/>
  </cols>
  <sheetData>
    <row r="1" spans="1:6" ht="18.75" x14ac:dyDescent="0.3">
      <c r="A1" s="19" t="s">
        <v>45</v>
      </c>
      <c r="B1" s="20"/>
      <c r="C1" s="20"/>
      <c r="D1" s="20"/>
    </row>
    <row r="2" spans="1:6" x14ac:dyDescent="0.25">
      <c r="A2" s="20"/>
      <c r="B2" s="20"/>
      <c r="C2" s="20"/>
      <c r="D2" s="20"/>
    </row>
    <row r="3" spans="1:6" x14ac:dyDescent="0.25">
      <c r="A3" s="21"/>
      <c r="B3" s="21"/>
      <c r="C3" s="22" t="s">
        <v>46</v>
      </c>
      <c r="D3" s="23"/>
      <c r="E3" s="23"/>
      <c r="F3" s="23"/>
    </row>
    <row r="4" spans="1:6" x14ac:dyDescent="0.25">
      <c r="A4" s="24" t="s">
        <v>47</v>
      </c>
      <c r="B4" s="25">
        <v>0</v>
      </c>
      <c r="C4" s="20" t="s">
        <v>48</v>
      </c>
    </row>
    <row r="5" spans="1:6" x14ac:dyDescent="0.25">
      <c r="A5" s="26" t="s">
        <v>49</v>
      </c>
      <c r="B5" s="27">
        <v>0</v>
      </c>
      <c r="C5" s="28" t="s">
        <v>50</v>
      </c>
      <c r="D5" s="20"/>
    </row>
    <row r="6" spans="1:6" x14ac:dyDescent="0.25">
      <c r="A6" s="26" t="s">
        <v>51</v>
      </c>
      <c r="B6" s="27">
        <v>0</v>
      </c>
      <c r="C6" s="28" t="s">
        <v>52</v>
      </c>
      <c r="D6" s="20"/>
    </row>
    <row r="7" spans="1:6" x14ac:dyDescent="0.25">
      <c r="A7" s="24" t="s">
        <v>53</v>
      </c>
      <c r="B7" s="29">
        <f>B5+B6</f>
        <v>0</v>
      </c>
      <c r="C7" s="20" t="s">
        <v>54</v>
      </c>
      <c r="D7" s="20"/>
    </row>
    <row r="8" spans="1:6" x14ac:dyDescent="0.25">
      <c r="A8" s="24" t="s">
        <v>55</v>
      </c>
      <c r="B8" s="30">
        <v>0</v>
      </c>
      <c r="C8" s="20" t="s">
        <v>56</v>
      </c>
      <c r="D8" s="20"/>
    </row>
    <row r="9" spans="1:6" x14ac:dyDescent="0.25">
      <c r="A9" s="26" t="s">
        <v>57</v>
      </c>
      <c r="B9" s="31">
        <v>0</v>
      </c>
      <c r="C9" s="28" t="s">
        <v>58</v>
      </c>
      <c r="D9" s="20"/>
    </row>
    <row r="10" spans="1:6" x14ac:dyDescent="0.25">
      <c r="A10" s="26" t="s">
        <v>59</v>
      </c>
      <c r="B10" s="31">
        <v>0</v>
      </c>
      <c r="C10" s="28" t="s">
        <v>58</v>
      </c>
      <c r="D10" s="20"/>
    </row>
    <row r="11" spans="1:6" x14ac:dyDescent="0.25">
      <c r="A11" s="24" t="s">
        <v>60</v>
      </c>
      <c r="B11" s="32">
        <f>B10-B9</f>
        <v>0</v>
      </c>
      <c r="C11" s="20" t="s">
        <v>61</v>
      </c>
      <c r="D11" s="20"/>
    </row>
    <row r="12" spans="1:6" x14ac:dyDescent="0.25">
      <c r="A12" s="24" t="s">
        <v>62</v>
      </c>
      <c r="B12" s="30">
        <v>0</v>
      </c>
      <c r="C12" s="20" t="s">
        <v>63</v>
      </c>
      <c r="D12" s="20"/>
    </row>
    <row r="13" spans="1:6" x14ac:dyDescent="0.25">
      <c r="A13" s="24" t="s">
        <v>64</v>
      </c>
      <c r="B13" s="33" t="e">
        <f>(B4*(1+B12)^B11)+(B7*(((1+B12)^B11)-((1+B8)^B11))/(B12-B8))</f>
        <v>#DIV/0!</v>
      </c>
      <c r="C13" s="20"/>
      <c r="D13" s="20"/>
    </row>
    <row r="14" spans="1:6" x14ac:dyDescent="0.25">
      <c r="A14" s="20"/>
      <c r="C14" s="20"/>
      <c r="D14" s="20"/>
    </row>
    <row r="15" spans="1:6" x14ac:dyDescent="0.25">
      <c r="A15" s="34" t="s">
        <v>65</v>
      </c>
      <c r="B15" s="20"/>
      <c r="C15" s="20"/>
      <c r="D15" s="20"/>
    </row>
    <row r="18" spans="2:2" x14ac:dyDescent="0.25">
      <c r="B1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1055-D358-4741-9445-1056B3D9B375}">
  <dimension ref="A1:O29"/>
  <sheetViews>
    <sheetView topLeftCell="A2" workbookViewId="0">
      <selection activeCell="C24" sqref="C24"/>
    </sheetView>
  </sheetViews>
  <sheetFormatPr defaultColWidth="10.875" defaultRowHeight="15.75" x14ac:dyDescent="0.25"/>
  <cols>
    <col min="1" max="1" width="11.625" customWidth="1"/>
    <col min="2" max="2" width="9.875" customWidth="1"/>
    <col min="3" max="4" width="11.875" customWidth="1"/>
    <col min="5" max="5" width="13.625" bestFit="1" customWidth="1"/>
    <col min="6" max="6" width="12.875" customWidth="1"/>
    <col min="7" max="8" width="9.375" customWidth="1"/>
    <col min="10" max="10" width="13.125" customWidth="1"/>
    <col min="11" max="11" width="15" customWidth="1"/>
  </cols>
  <sheetData>
    <row r="1" spans="1:14" x14ac:dyDescent="0.25">
      <c r="A1" s="3" t="s">
        <v>66</v>
      </c>
    </row>
    <row r="2" spans="1:14" x14ac:dyDescent="0.25">
      <c r="A2" s="35"/>
    </row>
    <row r="3" spans="1:14" x14ac:dyDescent="0.25">
      <c r="A3" t="s">
        <v>67</v>
      </c>
    </row>
    <row r="4" spans="1:14" s="18" customFormat="1" ht="47.25" x14ac:dyDescent="0.25">
      <c r="A4" s="36" t="s">
        <v>68</v>
      </c>
      <c r="B4" s="36" t="s">
        <v>57</v>
      </c>
      <c r="C4" s="36" t="s">
        <v>69</v>
      </c>
      <c r="D4" s="36" t="s">
        <v>70</v>
      </c>
      <c r="E4" s="36" t="s">
        <v>34</v>
      </c>
      <c r="F4" s="36" t="s">
        <v>71</v>
      </c>
      <c r="G4" s="37" t="s">
        <v>51</v>
      </c>
      <c r="H4" s="37" t="s">
        <v>55</v>
      </c>
      <c r="I4" s="36" t="s">
        <v>53</v>
      </c>
      <c r="J4" s="36" t="s">
        <v>62</v>
      </c>
      <c r="K4" s="36" t="s">
        <v>72</v>
      </c>
      <c r="M4" s="18" t="s">
        <v>73</v>
      </c>
      <c r="N4" s="36" t="s">
        <v>72</v>
      </c>
    </row>
    <row r="5" spans="1:14" x14ac:dyDescent="0.25">
      <c r="A5" s="38">
        <f>'Retirement Savings Calculator'!B10</f>
        <v>0</v>
      </c>
      <c r="B5" s="38">
        <f>'Retirement Savings Calculator'!B9</f>
        <v>0</v>
      </c>
      <c r="C5" s="39">
        <f>A5-B5</f>
        <v>0</v>
      </c>
      <c r="D5">
        <v>1</v>
      </c>
      <c r="E5" s="40">
        <f>'Retirement Savings Calculator'!B4</f>
        <v>0</v>
      </c>
      <c r="F5" s="40">
        <f>'Retirement Savings Calculator'!B5</f>
        <v>0</v>
      </c>
      <c r="G5" s="40">
        <f>'Retirement Savings Calculator'!B6</f>
        <v>0</v>
      </c>
      <c r="H5" s="41">
        <v>0</v>
      </c>
      <c r="I5" s="42">
        <f>'Retirement Savings Calculator'!B7</f>
        <v>0</v>
      </c>
      <c r="J5" s="43">
        <f>'Retirement Savings Calculator'!B12</f>
        <v>0</v>
      </c>
      <c r="K5" s="44">
        <f>FV(J5,D5,-I5,-E5)</f>
        <v>0</v>
      </c>
      <c r="M5" s="45">
        <f>B5</f>
        <v>0</v>
      </c>
      <c r="N5" s="44">
        <f>K5</f>
        <v>0</v>
      </c>
    </row>
    <row r="6" spans="1:14" x14ac:dyDescent="0.25">
      <c r="A6" s="39">
        <f>A5</f>
        <v>0</v>
      </c>
      <c r="B6" s="39">
        <f>B5+1</f>
        <v>1</v>
      </c>
      <c r="C6" s="39">
        <f>A6-B6</f>
        <v>-1</v>
      </c>
      <c r="D6" s="39">
        <v>1</v>
      </c>
      <c r="E6" s="46">
        <f>K5</f>
        <v>0</v>
      </c>
      <c r="F6" s="46">
        <f>F5*(1+H6)</f>
        <v>0</v>
      </c>
      <c r="G6" s="46">
        <f>G5*(1+H6)</f>
        <v>0</v>
      </c>
      <c r="H6" s="47">
        <f>'Retirement Savings Calculator'!B8</f>
        <v>0</v>
      </c>
      <c r="I6" s="46">
        <f>F6+G6</f>
        <v>0</v>
      </c>
      <c r="J6" s="48">
        <f>J5</f>
        <v>0</v>
      </c>
      <c r="K6" s="44">
        <f t="shared" ref="K6:K29" si="0">FV(J6,D6,-I6,-E6)</f>
        <v>0</v>
      </c>
      <c r="M6" s="45">
        <f t="shared" ref="M6:M29" si="1">B6</f>
        <v>1</v>
      </c>
      <c r="N6" s="44">
        <f t="shared" ref="N6:N29" si="2">K6</f>
        <v>0</v>
      </c>
    </row>
    <row r="7" spans="1:14" x14ac:dyDescent="0.25">
      <c r="A7" s="39">
        <f t="shared" ref="A7:A29" si="3">A6</f>
        <v>0</v>
      </c>
      <c r="B7" s="39">
        <f t="shared" ref="B7:B29" si="4">B6+1</f>
        <v>2</v>
      </c>
      <c r="C7" s="39">
        <f t="shared" ref="C7:C29" si="5">A7-B7</f>
        <v>-2</v>
      </c>
      <c r="D7" s="39">
        <v>1</v>
      </c>
      <c r="E7" s="46">
        <f t="shared" ref="E7:E29" si="6">K6</f>
        <v>0</v>
      </c>
      <c r="F7" s="46">
        <f t="shared" ref="F7:F29" si="7">F6*(1+H7)</f>
        <v>0</v>
      </c>
      <c r="G7" s="46">
        <f t="shared" ref="G7:G29" si="8">G6*(1+H7)</f>
        <v>0</v>
      </c>
      <c r="H7" s="48">
        <f>H6</f>
        <v>0</v>
      </c>
      <c r="I7" s="46">
        <f>F7+G7</f>
        <v>0</v>
      </c>
      <c r="J7" s="48">
        <f t="shared" ref="J7:J29" si="9">J6</f>
        <v>0</v>
      </c>
      <c r="K7" s="44">
        <f t="shared" si="0"/>
        <v>0</v>
      </c>
      <c r="M7" s="45">
        <f t="shared" si="1"/>
        <v>2</v>
      </c>
      <c r="N7" s="44">
        <f t="shared" si="2"/>
        <v>0</v>
      </c>
    </row>
    <row r="8" spans="1:14" x14ac:dyDescent="0.25">
      <c r="A8" s="39">
        <f t="shared" si="3"/>
        <v>0</v>
      </c>
      <c r="B8" s="39">
        <f t="shared" si="4"/>
        <v>3</v>
      </c>
      <c r="C8" s="39">
        <f t="shared" si="5"/>
        <v>-3</v>
      </c>
      <c r="D8" s="39">
        <v>1</v>
      </c>
      <c r="E8" s="46">
        <f t="shared" si="6"/>
        <v>0</v>
      </c>
      <c r="F8" s="46">
        <f t="shared" si="7"/>
        <v>0</v>
      </c>
      <c r="G8" s="46">
        <f t="shared" si="8"/>
        <v>0</v>
      </c>
      <c r="H8" s="48">
        <f t="shared" ref="H8:H29" si="10">H7</f>
        <v>0</v>
      </c>
      <c r="I8" s="46">
        <f>F8+G8</f>
        <v>0</v>
      </c>
      <c r="J8" s="48">
        <f t="shared" si="9"/>
        <v>0</v>
      </c>
      <c r="K8" s="44">
        <f t="shared" si="0"/>
        <v>0</v>
      </c>
      <c r="M8" s="45">
        <f t="shared" si="1"/>
        <v>3</v>
      </c>
      <c r="N8" s="44">
        <f t="shared" si="2"/>
        <v>0</v>
      </c>
    </row>
    <row r="9" spans="1:14" x14ac:dyDescent="0.25">
      <c r="A9" s="39">
        <f t="shared" si="3"/>
        <v>0</v>
      </c>
      <c r="B9" s="39">
        <f t="shared" si="4"/>
        <v>4</v>
      </c>
      <c r="C9" s="39">
        <f t="shared" si="5"/>
        <v>-4</v>
      </c>
      <c r="D9" s="39">
        <v>1</v>
      </c>
      <c r="E9" s="46">
        <f t="shared" si="6"/>
        <v>0</v>
      </c>
      <c r="F9" s="46">
        <f t="shared" si="7"/>
        <v>0</v>
      </c>
      <c r="G9" s="46">
        <f t="shared" si="8"/>
        <v>0</v>
      </c>
      <c r="H9" s="48">
        <f t="shared" si="10"/>
        <v>0</v>
      </c>
      <c r="I9" s="46">
        <f t="shared" ref="I9:I29" si="11">F9+G9</f>
        <v>0</v>
      </c>
      <c r="J9" s="48">
        <f t="shared" si="9"/>
        <v>0</v>
      </c>
      <c r="K9" s="44">
        <f t="shared" si="0"/>
        <v>0</v>
      </c>
      <c r="M9" s="45">
        <f t="shared" si="1"/>
        <v>4</v>
      </c>
      <c r="N9" s="44">
        <f t="shared" si="2"/>
        <v>0</v>
      </c>
    </row>
    <row r="10" spans="1:14" x14ac:dyDescent="0.25">
      <c r="A10" s="39">
        <f t="shared" si="3"/>
        <v>0</v>
      </c>
      <c r="B10" s="39">
        <f t="shared" si="4"/>
        <v>5</v>
      </c>
      <c r="C10" s="39">
        <f t="shared" si="5"/>
        <v>-5</v>
      </c>
      <c r="D10" s="39">
        <v>1</v>
      </c>
      <c r="E10" s="46">
        <f t="shared" si="6"/>
        <v>0</v>
      </c>
      <c r="F10" s="46">
        <f t="shared" si="7"/>
        <v>0</v>
      </c>
      <c r="G10" s="46">
        <f t="shared" si="8"/>
        <v>0</v>
      </c>
      <c r="H10" s="48">
        <f t="shared" si="10"/>
        <v>0</v>
      </c>
      <c r="I10" s="46">
        <f t="shared" si="11"/>
        <v>0</v>
      </c>
      <c r="J10" s="48">
        <f t="shared" si="9"/>
        <v>0</v>
      </c>
      <c r="K10" s="44">
        <f t="shared" si="0"/>
        <v>0</v>
      </c>
      <c r="M10" s="45">
        <f t="shared" si="1"/>
        <v>5</v>
      </c>
      <c r="N10" s="44">
        <f t="shared" si="2"/>
        <v>0</v>
      </c>
    </row>
    <row r="11" spans="1:14" x14ac:dyDescent="0.25">
      <c r="A11" s="39">
        <f t="shared" si="3"/>
        <v>0</v>
      </c>
      <c r="B11" s="39">
        <f t="shared" si="4"/>
        <v>6</v>
      </c>
      <c r="C11" s="39">
        <f t="shared" si="5"/>
        <v>-6</v>
      </c>
      <c r="D11" s="39">
        <v>1</v>
      </c>
      <c r="E11" s="46">
        <f t="shared" si="6"/>
        <v>0</v>
      </c>
      <c r="F11" s="46">
        <f t="shared" si="7"/>
        <v>0</v>
      </c>
      <c r="G11" s="46">
        <f t="shared" si="8"/>
        <v>0</v>
      </c>
      <c r="H11" s="48">
        <f t="shared" si="10"/>
        <v>0</v>
      </c>
      <c r="I11" s="46">
        <f t="shared" si="11"/>
        <v>0</v>
      </c>
      <c r="J11" s="48">
        <f t="shared" si="9"/>
        <v>0</v>
      </c>
      <c r="K11" s="44">
        <f t="shared" si="0"/>
        <v>0</v>
      </c>
      <c r="M11" s="45">
        <f t="shared" si="1"/>
        <v>6</v>
      </c>
      <c r="N11" s="44">
        <f t="shared" si="2"/>
        <v>0</v>
      </c>
    </row>
    <row r="12" spans="1:14" x14ac:dyDescent="0.25">
      <c r="A12" s="39">
        <f t="shared" si="3"/>
        <v>0</v>
      </c>
      <c r="B12" s="39">
        <f t="shared" si="4"/>
        <v>7</v>
      </c>
      <c r="C12" s="39">
        <f t="shared" si="5"/>
        <v>-7</v>
      </c>
      <c r="D12" s="39">
        <v>1</v>
      </c>
      <c r="E12" s="46">
        <f t="shared" si="6"/>
        <v>0</v>
      </c>
      <c r="F12" s="46">
        <f t="shared" si="7"/>
        <v>0</v>
      </c>
      <c r="G12" s="46">
        <f t="shared" si="8"/>
        <v>0</v>
      </c>
      <c r="H12" s="48">
        <f t="shared" si="10"/>
        <v>0</v>
      </c>
      <c r="I12" s="46">
        <f t="shared" si="11"/>
        <v>0</v>
      </c>
      <c r="J12" s="48">
        <f t="shared" si="9"/>
        <v>0</v>
      </c>
      <c r="K12" s="44">
        <f t="shared" si="0"/>
        <v>0</v>
      </c>
      <c r="M12" s="45">
        <f t="shared" si="1"/>
        <v>7</v>
      </c>
      <c r="N12" s="44">
        <f t="shared" si="2"/>
        <v>0</v>
      </c>
    </row>
    <row r="13" spans="1:14" x14ac:dyDescent="0.25">
      <c r="A13" s="39">
        <f t="shared" si="3"/>
        <v>0</v>
      </c>
      <c r="B13" s="39">
        <f t="shared" si="4"/>
        <v>8</v>
      </c>
      <c r="C13" s="39">
        <f t="shared" si="5"/>
        <v>-8</v>
      </c>
      <c r="D13" s="39">
        <v>1</v>
      </c>
      <c r="E13" s="46">
        <f t="shared" si="6"/>
        <v>0</v>
      </c>
      <c r="F13" s="46">
        <f t="shared" si="7"/>
        <v>0</v>
      </c>
      <c r="G13" s="46">
        <f t="shared" si="8"/>
        <v>0</v>
      </c>
      <c r="H13" s="48">
        <f t="shared" si="10"/>
        <v>0</v>
      </c>
      <c r="I13" s="46">
        <f t="shared" si="11"/>
        <v>0</v>
      </c>
      <c r="J13" s="48">
        <f t="shared" si="9"/>
        <v>0</v>
      </c>
      <c r="K13" s="44">
        <f t="shared" si="0"/>
        <v>0</v>
      </c>
      <c r="M13" s="45">
        <f t="shared" si="1"/>
        <v>8</v>
      </c>
      <c r="N13" s="44">
        <f t="shared" si="2"/>
        <v>0</v>
      </c>
    </row>
    <row r="14" spans="1:14" x14ac:dyDescent="0.25">
      <c r="A14" s="39">
        <f t="shared" si="3"/>
        <v>0</v>
      </c>
      <c r="B14" s="39">
        <f t="shared" si="4"/>
        <v>9</v>
      </c>
      <c r="C14" s="39">
        <f t="shared" si="5"/>
        <v>-9</v>
      </c>
      <c r="D14" s="39">
        <v>1</v>
      </c>
      <c r="E14" s="46">
        <f t="shared" si="6"/>
        <v>0</v>
      </c>
      <c r="F14" s="46">
        <f t="shared" si="7"/>
        <v>0</v>
      </c>
      <c r="G14" s="46">
        <f t="shared" si="8"/>
        <v>0</v>
      </c>
      <c r="H14" s="48">
        <f t="shared" si="10"/>
        <v>0</v>
      </c>
      <c r="I14" s="46">
        <f t="shared" si="11"/>
        <v>0</v>
      </c>
      <c r="J14" s="48">
        <f t="shared" si="9"/>
        <v>0</v>
      </c>
      <c r="K14" s="44">
        <f t="shared" si="0"/>
        <v>0</v>
      </c>
      <c r="M14" s="45">
        <f t="shared" si="1"/>
        <v>9</v>
      </c>
      <c r="N14" s="44">
        <f t="shared" si="2"/>
        <v>0</v>
      </c>
    </row>
    <row r="15" spans="1:14" x14ac:dyDescent="0.25">
      <c r="A15" s="39">
        <f t="shared" si="3"/>
        <v>0</v>
      </c>
      <c r="B15" s="39">
        <f t="shared" si="4"/>
        <v>10</v>
      </c>
      <c r="C15" s="39">
        <f t="shared" si="5"/>
        <v>-10</v>
      </c>
      <c r="D15" s="39">
        <v>1</v>
      </c>
      <c r="E15" s="46">
        <f t="shared" si="6"/>
        <v>0</v>
      </c>
      <c r="F15" s="46">
        <f t="shared" si="7"/>
        <v>0</v>
      </c>
      <c r="G15" s="46">
        <f t="shared" si="8"/>
        <v>0</v>
      </c>
      <c r="H15" s="48">
        <f t="shared" si="10"/>
        <v>0</v>
      </c>
      <c r="I15" s="46">
        <f t="shared" si="11"/>
        <v>0</v>
      </c>
      <c r="J15" s="48">
        <f t="shared" si="9"/>
        <v>0</v>
      </c>
      <c r="K15" s="44">
        <f t="shared" si="0"/>
        <v>0</v>
      </c>
      <c r="M15" s="45">
        <f t="shared" si="1"/>
        <v>10</v>
      </c>
      <c r="N15" s="44">
        <f t="shared" si="2"/>
        <v>0</v>
      </c>
    </row>
    <row r="16" spans="1:14" x14ac:dyDescent="0.25">
      <c r="A16" s="39">
        <f t="shared" si="3"/>
        <v>0</v>
      </c>
      <c r="B16" s="39">
        <f t="shared" si="4"/>
        <v>11</v>
      </c>
      <c r="C16" s="39">
        <f t="shared" si="5"/>
        <v>-11</v>
      </c>
      <c r="D16" s="39">
        <v>1</v>
      </c>
      <c r="E16" s="46">
        <f t="shared" si="6"/>
        <v>0</v>
      </c>
      <c r="F16" s="46">
        <f t="shared" si="7"/>
        <v>0</v>
      </c>
      <c r="G16" s="46">
        <f t="shared" si="8"/>
        <v>0</v>
      </c>
      <c r="H16" s="48">
        <f t="shared" si="10"/>
        <v>0</v>
      </c>
      <c r="I16" s="46">
        <f t="shared" si="11"/>
        <v>0</v>
      </c>
      <c r="J16" s="48">
        <f t="shared" si="9"/>
        <v>0</v>
      </c>
      <c r="K16" s="44">
        <f t="shared" si="0"/>
        <v>0</v>
      </c>
      <c r="M16" s="45">
        <f t="shared" si="1"/>
        <v>11</v>
      </c>
      <c r="N16" s="44">
        <f t="shared" si="2"/>
        <v>0</v>
      </c>
    </row>
    <row r="17" spans="1:15" x14ac:dyDescent="0.25">
      <c r="A17" s="39">
        <f t="shared" si="3"/>
        <v>0</v>
      </c>
      <c r="B17" s="39">
        <f t="shared" si="4"/>
        <v>12</v>
      </c>
      <c r="C17" s="39">
        <f t="shared" si="5"/>
        <v>-12</v>
      </c>
      <c r="D17" s="39">
        <v>1</v>
      </c>
      <c r="E17" s="46">
        <f t="shared" si="6"/>
        <v>0</v>
      </c>
      <c r="F17" s="46">
        <f t="shared" si="7"/>
        <v>0</v>
      </c>
      <c r="G17" s="46">
        <f t="shared" si="8"/>
        <v>0</v>
      </c>
      <c r="H17" s="48">
        <f t="shared" si="10"/>
        <v>0</v>
      </c>
      <c r="I17" s="46">
        <f t="shared" si="11"/>
        <v>0</v>
      </c>
      <c r="J17" s="48">
        <f t="shared" si="9"/>
        <v>0</v>
      </c>
      <c r="K17" s="44">
        <f t="shared" si="0"/>
        <v>0</v>
      </c>
      <c r="M17" s="45">
        <f t="shared" si="1"/>
        <v>12</v>
      </c>
      <c r="N17" s="44">
        <f t="shared" si="2"/>
        <v>0</v>
      </c>
    </row>
    <row r="18" spans="1:15" x14ac:dyDescent="0.25">
      <c r="A18" s="39">
        <f t="shared" si="3"/>
        <v>0</v>
      </c>
      <c r="B18" s="39">
        <f t="shared" si="4"/>
        <v>13</v>
      </c>
      <c r="C18" s="39">
        <f t="shared" si="5"/>
        <v>-13</v>
      </c>
      <c r="D18" s="39">
        <v>1</v>
      </c>
      <c r="E18" s="46">
        <f t="shared" si="6"/>
        <v>0</v>
      </c>
      <c r="F18" s="46">
        <f t="shared" si="7"/>
        <v>0</v>
      </c>
      <c r="G18" s="46">
        <f t="shared" si="8"/>
        <v>0</v>
      </c>
      <c r="H18" s="48">
        <f t="shared" si="10"/>
        <v>0</v>
      </c>
      <c r="I18" s="46">
        <f t="shared" si="11"/>
        <v>0</v>
      </c>
      <c r="J18" s="48">
        <f t="shared" si="9"/>
        <v>0</v>
      </c>
      <c r="K18" s="44">
        <f t="shared" si="0"/>
        <v>0</v>
      </c>
      <c r="M18" s="45">
        <f t="shared" si="1"/>
        <v>13</v>
      </c>
      <c r="N18" s="44">
        <f t="shared" si="2"/>
        <v>0</v>
      </c>
    </row>
    <row r="19" spans="1:15" x14ac:dyDescent="0.25">
      <c r="A19" s="39">
        <f t="shared" si="3"/>
        <v>0</v>
      </c>
      <c r="B19" s="39">
        <f t="shared" si="4"/>
        <v>14</v>
      </c>
      <c r="C19" s="39">
        <f t="shared" si="5"/>
        <v>-14</v>
      </c>
      <c r="D19" s="39">
        <v>1</v>
      </c>
      <c r="E19" s="46">
        <f t="shared" si="6"/>
        <v>0</v>
      </c>
      <c r="F19" s="46">
        <f t="shared" si="7"/>
        <v>0</v>
      </c>
      <c r="G19" s="46">
        <f t="shared" si="8"/>
        <v>0</v>
      </c>
      <c r="H19" s="48">
        <f t="shared" si="10"/>
        <v>0</v>
      </c>
      <c r="I19" s="46">
        <f t="shared" si="11"/>
        <v>0</v>
      </c>
      <c r="J19" s="48">
        <f t="shared" si="9"/>
        <v>0</v>
      </c>
      <c r="K19" s="44">
        <f t="shared" si="0"/>
        <v>0</v>
      </c>
      <c r="M19" s="45">
        <f t="shared" si="1"/>
        <v>14</v>
      </c>
      <c r="N19" s="44">
        <f t="shared" si="2"/>
        <v>0</v>
      </c>
    </row>
    <row r="20" spans="1:15" x14ac:dyDescent="0.25">
      <c r="A20" s="39">
        <f t="shared" si="3"/>
        <v>0</v>
      </c>
      <c r="B20" s="39">
        <f t="shared" si="4"/>
        <v>15</v>
      </c>
      <c r="C20" s="39">
        <f t="shared" si="5"/>
        <v>-15</v>
      </c>
      <c r="D20" s="39">
        <v>1</v>
      </c>
      <c r="E20" s="46">
        <f t="shared" si="6"/>
        <v>0</v>
      </c>
      <c r="F20" s="46">
        <f t="shared" si="7"/>
        <v>0</v>
      </c>
      <c r="G20" s="46">
        <f t="shared" si="8"/>
        <v>0</v>
      </c>
      <c r="H20" s="48">
        <f t="shared" si="10"/>
        <v>0</v>
      </c>
      <c r="I20" s="46">
        <f t="shared" si="11"/>
        <v>0</v>
      </c>
      <c r="J20" s="48">
        <f t="shared" si="9"/>
        <v>0</v>
      </c>
      <c r="K20" s="44">
        <f t="shared" si="0"/>
        <v>0</v>
      </c>
      <c r="M20" s="45">
        <f t="shared" si="1"/>
        <v>15</v>
      </c>
      <c r="N20" s="44">
        <f t="shared" si="2"/>
        <v>0</v>
      </c>
    </row>
    <row r="21" spans="1:15" x14ac:dyDescent="0.25">
      <c r="A21" s="39">
        <f t="shared" si="3"/>
        <v>0</v>
      </c>
      <c r="B21" s="39">
        <f t="shared" si="4"/>
        <v>16</v>
      </c>
      <c r="C21" s="39">
        <f t="shared" si="5"/>
        <v>-16</v>
      </c>
      <c r="D21" s="39">
        <v>1</v>
      </c>
      <c r="E21" s="46">
        <f t="shared" si="6"/>
        <v>0</v>
      </c>
      <c r="F21" s="46">
        <f t="shared" si="7"/>
        <v>0</v>
      </c>
      <c r="G21" s="46">
        <f t="shared" si="8"/>
        <v>0</v>
      </c>
      <c r="H21" s="48">
        <f t="shared" si="10"/>
        <v>0</v>
      </c>
      <c r="I21" s="46">
        <f t="shared" si="11"/>
        <v>0</v>
      </c>
      <c r="J21" s="48">
        <f t="shared" si="9"/>
        <v>0</v>
      </c>
      <c r="K21" s="44">
        <f t="shared" si="0"/>
        <v>0</v>
      </c>
      <c r="M21" s="45">
        <f t="shared" si="1"/>
        <v>16</v>
      </c>
      <c r="N21" s="44">
        <f t="shared" si="2"/>
        <v>0</v>
      </c>
    </row>
    <row r="22" spans="1:15" x14ac:dyDescent="0.25">
      <c r="A22" s="39">
        <f t="shared" si="3"/>
        <v>0</v>
      </c>
      <c r="B22" s="39">
        <f t="shared" si="4"/>
        <v>17</v>
      </c>
      <c r="C22" s="39">
        <f t="shared" si="5"/>
        <v>-17</v>
      </c>
      <c r="D22" s="39">
        <v>1</v>
      </c>
      <c r="E22" s="46">
        <f t="shared" si="6"/>
        <v>0</v>
      </c>
      <c r="F22" s="46">
        <f t="shared" si="7"/>
        <v>0</v>
      </c>
      <c r="G22" s="46">
        <f t="shared" si="8"/>
        <v>0</v>
      </c>
      <c r="H22" s="48">
        <f t="shared" si="10"/>
        <v>0</v>
      </c>
      <c r="I22" s="46">
        <f t="shared" si="11"/>
        <v>0</v>
      </c>
      <c r="J22" s="48">
        <f t="shared" si="9"/>
        <v>0</v>
      </c>
      <c r="K22" s="44">
        <f t="shared" si="0"/>
        <v>0</v>
      </c>
      <c r="M22" s="45">
        <f t="shared" si="1"/>
        <v>17</v>
      </c>
      <c r="N22" s="44">
        <f t="shared" si="2"/>
        <v>0</v>
      </c>
    </row>
    <row r="23" spans="1:15" x14ac:dyDescent="0.25">
      <c r="A23" s="39">
        <f t="shared" si="3"/>
        <v>0</v>
      </c>
      <c r="B23" s="39">
        <f t="shared" si="4"/>
        <v>18</v>
      </c>
      <c r="C23" s="39">
        <f t="shared" si="5"/>
        <v>-18</v>
      </c>
      <c r="D23" s="39">
        <v>1</v>
      </c>
      <c r="E23" s="46">
        <f t="shared" si="6"/>
        <v>0</v>
      </c>
      <c r="F23" s="46">
        <f t="shared" si="7"/>
        <v>0</v>
      </c>
      <c r="G23" s="46">
        <f t="shared" si="8"/>
        <v>0</v>
      </c>
      <c r="H23" s="48">
        <f t="shared" si="10"/>
        <v>0</v>
      </c>
      <c r="I23" s="46">
        <f t="shared" si="11"/>
        <v>0</v>
      </c>
      <c r="J23" s="48">
        <f t="shared" si="9"/>
        <v>0</v>
      </c>
      <c r="K23" s="44">
        <f t="shared" si="0"/>
        <v>0</v>
      </c>
      <c r="M23" s="45">
        <f t="shared" si="1"/>
        <v>18</v>
      </c>
      <c r="N23" s="44">
        <f t="shared" si="2"/>
        <v>0</v>
      </c>
    </row>
    <row r="24" spans="1:15" x14ac:dyDescent="0.25">
      <c r="A24" s="39">
        <f t="shared" si="3"/>
        <v>0</v>
      </c>
      <c r="B24" s="39">
        <f t="shared" si="4"/>
        <v>19</v>
      </c>
      <c r="C24" s="39">
        <f t="shared" si="5"/>
        <v>-19</v>
      </c>
      <c r="D24" s="39">
        <v>1</v>
      </c>
      <c r="E24" s="46">
        <f t="shared" si="6"/>
        <v>0</v>
      </c>
      <c r="F24" s="46">
        <f t="shared" si="7"/>
        <v>0</v>
      </c>
      <c r="G24" s="46">
        <f t="shared" si="8"/>
        <v>0</v>
      </c>
      <c r="H24" s="48">
        <f t="shared" si="10"/>
        <v>0</v>
      </c>
      <c r="I24" s="46">
        <f t="shared" si="11"/>
        <v>0</v>
      </c>
      <c r="J24" s="48">
        <f t="shared" si="9"/>
        <v>0</v>
      </c>
      <c r="K24" s="44">
        <f t="shared" si="0"/>
        <v>0</v>
      </c>
      <c r="M24" s="45">
        <f t="shared" si="1"/>
        <v>19</v>
      </c>
      <c r="N24" s="44">
        <f t="shared" si="2"/>
        <v>0</v>
      </c>
      <c r="O24" s="49"/>
    </row>
    <row r="25" spans="1:15" x14ac:dyDescent="0.25">
      <c r="A25" s="39">
        <f t="shared" si="3"/>
        <v>0</v>
      </c>
      <c r="B25" s="39">
        <f t="shared" si="4"/>
        <v>20</v>
      </c>
      <c r="C25" s="39">
        <f t="shared" si="5"/>
        <v>-20</v>
      </c>
      <c r="D25" s="39">
        <v>1</v>
      </c>
      <c r="E25" s="46">
        <f t="shared" si="6"/>
        <v>0</v>
      </c>
      <c r="F25" s="46">
        <f t="shared" si="7"/>
        <v>0</v>
      </c>
      <c r="G25" s="46">
        <f t="shared" si="8"/>
        <v>0</v>
      </c>
      <c r="H25" s="48">
        <f t="shared" si="10"/>
        <v>0</v>
      </c>
      <c r="I25" s="46">
        <f t="shared" si="11"/>
        <v>0</v>
      </c>
      <c r="J25" s="48">
        <f t="shared" si="9"/>
        <v>0</v>
      </c>
      <c r="K25" s="44">
        <f t="shared" si="0"/>
        <v>0</v>
      </c>
      <c r="M25" s="45">
        <f t="shared" si="1"/>
        <v>20</v>
      </c>
      <c r="N25" s="44">
        <f t="shared" si="2"/>
        <v>0</v>
      </c>
    </row>
    <row r="26" spans="1:15" x14ac:dyDescent="0.25">
      <c r="A26" s="39">
        <f t="shared" si="3"/>
        <v>0</v>
      </c>
      <c r="B26" s="39">
        <f t="shared" si="4"/>
        <v>21</v>
      </c>
      <c r="C26" s="39">
        <f t="shared" si="5"/>
        <v>-21</v>
      </c>
      <c r="D26" s="39">
        <v>1</v>
      </c>
      <c r="E26" s="46">
        <f t="shared" si="6"/>
        <v>0</v>
      </c>
      <c r="F26" s="46">
        <f t="shared" si="7"/>
        <v>0</v>
      </c>
      <c r="G26" s="46">
        <f t="shared" si="8"/>
        <v>0</v>
      </c>
      <c r="H26" s="48">
        <f t="shared" si="10"/>
        <v>0</v>
      </c>
      <c r="I26" s="46">
        <f t="shared" si="11"/>
        <v>0</v>
      </c>
      <c r="J26" s="48">
        <f t="shared" si="9"/>
        <v>0</v>
      </c>
      <c r="K26" s="44">
        <f t="shared" si="0"/>
        <v>0</v>
      </c>
      <c r="M26" s="45">
        <f t="shared" si="1"/>
        <v>21</v>
      </c>
      <c r="N26" s="44">
        <f t="shared" si="2"/>
        <v>0</v>
      </c>
    </row>
    <row r="27" spans="1:15" x14ac:dyDescent="0.25">
      <c r="A27" s="39">
        <f t="shared" si="3"/>
        <v>0</v>
      </c>
      <c r="B27" s="39">
        <f t="shared" si="4"/>
        <v>22</v>
      </c>
      <c r="C27" s="39">
        <f t="shared" si="5"/>
        <v>-22</v>
      </c>
      <c r="D27" s="39">
        <v>1</v>
      </c>
      <c r="E27" s="46">
        <f t="shared" si="6"/>
        <v>0</v>
      </c>
      <c r="F27" s="46">
        <f t="shared" si="7"/>
        <v>0</v>
      </c>
      <c r="G27" s="46">
        <f t="shared" si="8"/>
        <v>0</v>
      </c>
      <c r="H27" s="48">
        <f t="shared" si="10"/>
        <v>0</v>
      </c>
      <c r="I27" s="46">
        <f t="shared" si="11"/>
        <v>0</v>
      </c>
      <c r="J27" s="48">
        <f t="shared" si="9"/>
        <v>0</v>
      </c>
      <c r="K27" s="44">
        <f t="shared" si="0"/>
        <v>0</v>
      </c>
      <c r="M27" s="45">
        <f t="shared" si="1"/>
        <v>22</v>
      </c>
      <c r="N27" s="44">
        <f t="shared" si="2"/>
        <v>0</v>
      </c>
    </row>
    <row r="28" spans="1:15" x14ac:dyDescent="0.25">
      <c r="A28" s="39">
        <f t="shared" si="3"/>
        <v>0</v>
      </c>
      <c r="B28" s="39">
        <f t="shared" si="4"/>
        <v>23</v>
      </c>
      <c r="C28" s="39">
        <f t="shared" si="5"/>
        <v>-23</v>
      </c>
      <c r="D28" s="39">
        <v>1</v>
      </c>
      <c r="E28" s="46">
        <f t="shared" si="6"/>
        <v>0</v>
      </c>
      <c r="F28" s="46">
        <f t="shared" si="7"/>
        <v>0</v>
      </c>
      <c r="G28" s="46">
        <f t="shared" si="8"/>
        <v>0</v>
      </c>
      <c r="H28" s="48">
        <f t="shared" si="10"/>
        <v>0</v>
      </c>
      <c r="I28" s="46">
        <f t="shared" si="11"/>
        <v>0</v>
      </c>
      <c r="J28" s="48">
        <f t="shared" si="9"/>
        <v>0</v>
      </c>
      <c r="K28" s="44">
        <f t="shared" si="0"/>
        <v>0</v>
      </c>
      <c r="M28" s="45">
        <f t="shared" si="1"/>
        <v>23</v>
      </c>
      <c r="N28" s="44">
        <f t="shared" si="2"/>
        <v>0</v>
      </c>
    </row>
    <row r="29" spans="1:15" x14ac:dyDescent="0.25">
      <c r="A29" s="39">
        <f t="shared" si="3"/>
        <v>0</v>
      </c>
      <c r="B29" s="39">
        <f t="shared" si="4"/>
        <v>24</v>
      </c>
      <c r="C29" s="39">
        <f t="shared" si="5"/>
        <v>-24</v>
      </c>
      <c r="D29" s="39">
        <v>1</v>
      </c>
      <c r="E29" s="46">
        <f t="shared" si="6"/>
        <v>0</v>
      </c>
      <c r="F29" s="46">
        <f t="shared" si="7"/>
        <v>0</v>
      </c>
      <c r="G29" s="46">
        <f t="shared" si="8"/>
        <v>0</v>
      </c>
      <c r="H29" s="48">
        <f t="shared" si="10"/>
        <v>0</v>
      </c>
      <c r="I29" s="46">
        <f t="shared" si="11"/>
        <v>0</v>
      </c>
      <c r="J29" s="48">
        <f t="shared" si="9"/>
        <v>0</v>
      </c>
      <c r="K29" s="44">
        <f t="shared" si="0"/>
        <v>0</v>
      </c>
      <c r="M29" s="45">
        <f t="shared" si="1"/>
        <v>24</v>
      </c>
      <c r="N29" s="44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Withdrawal Strategy Worksheet</vt:lpstr>
      <vt:lpstr>Retirement Savings Calculator</vt:lpstr>
      <vt:lpstr>Data for Chart</vt:lpstr>
      <vt:lpstr>Retirement Savings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2020-09-24T21:15:45Z</dcterms:created>
  <dcterms:modified xsi:type="dcterms:W3CDTF">2021-01-04T22:11:27Z</dcterms:modified>
</cp:coreProperties>
</file>