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es/Desktop/"/>
    </mc:Choice>
  </mc:AlternateContent>
  <xr:revisionPtr revIDLastSave="0" documentId="13_ncr:1_{2E2C05C5-D525-0C4C-B7D5-DECD3F0E4828}" xr6:coauthVersionLast="45" xr6:coauthVersionMax="45" xr10:uidLastSave="{00000000-0000-0000-0000-000000000000}"/>
  <bookViews>
    <workbookView xWindow="22700" yWindow="3640" windowWidth="26020" windowHeight="15100" activeTab="1" xr2:uid="{98D9B1B5-50EC-434F-A156-D5212702F231}"/>
  </bookViews>
  <sheets>
    <sheet name="Retirement Savings Calculator" sheetId="1" r:id="rId1"/>
    <sheet name="Data for Chart" sheetId="2" r:id="rId2"/>
    <sheet name="Retirement Savings Chart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J5" i="2"/>
  <c r="J6" i="2" s="1"/>
  <c r="H6" i="2"/>
  <c r="F5" i="2"/>
  <c r="E5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A5" i="2"/>
  <c r="F6" i="2" l="1"/>
  <c r="C5" i="2"/>
  <c r="H7" i="2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J7" i="2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M16" i="2"/>
  <c r="M20" i="2"/>
  <c r="M24" i="2"/>
  <c r="M7" i="2"/>
  <c r="M8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M12" i="2"/>
  <c r="M28" i="2"/>
  <c r="F7" i="2"/>
  <c r="C6" i="2"/>
  <c r="C9" i="2"/>
  <c r="M11" i="2"/>
  <c r="M15" i="2"/>
  <c r="C17" i="2"/>
  <c r="M19" i="2"/>
  <c r="M23" i="2"/>
  <c r="C25" i="2"/>
  <c r="M27" i="2"/>
  <c r="C7" i="2"/>
  <c r="M5" i="2"/>
  <c r="M6" i="2"/>
  <c r="M10" i="2"/>
  <c r="M14" i="2"/>
  <c r="M18" i="2"/>
  <c r="M22" i="2"/>
  <c r="C24" i="2"/>
  <c r="M26" i="2"/>
  <c r="C14" i="2"/>
  <c r="M9" i="2"/>
  <c r="M13" i="2"/>
  <c r="C15" i="2"/>
  <c r="M17" i="2"/>
  <c r="M21" i="2"/>
  <c r="C23" i="2"/>
  <c r="M25" i="2"/>
  <c r="M29" i="2"/>
  <c r="B11" i="1"/>
  <c r="I5" i="2" l="1"/>
  <c r="K5" i="2" s="1"/>
  <c r="N5" i="2" s="1"/>
  <c r="G5" i="2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C27" i="2"/>
  <c r="C19" i="2"/>
  <c r="C11" i="2"/>
  <c r="C8" i="2"/>
  <c r="C10" i="2"/>
  <c r="C26" i="2"/>
  <c r="C29" i="2"/>
  <c r="C21" i="2"/>
  <c r="C13" i="2"/>
  <c r="C16" i="2"/>
  <c r="C22" i="2"/>
  <c r="C28" i="2"/>
  <c r="C20" i="2"/>
  <c r="C12" i="2"/>
  <c r="C18" i="2"/>
  <c r="F8" i="2"/>
  <c r="B13" i="1"/>
  <c r="I8" i="2" l="1"/>
  <c r="I7" i="2"/>
  <c r="E6" i="2"/>
  <c r="I6" i="2"/>
  <c r="K6" i="2" s="1"/>
  <c r="F9" i="2"/>
  <c r="I9" i="2" s="1"/>
  <c r="N6" i="2" l="1"/>
  <c r="E7" i="2"/>
  <c r="K7" i="2" s="1"/>
  <c r="F10" i="2"/>
  <c r="I10" i="2" s="1"/>
  <c r="F11" i="2" l="1"/>
  <c r="I11" i="2" s="1"/>
  <c r="E8" i="2"/>
  <c r="K8" i="2" s="1"/>
  <c r="N7" i="2"/>
  <c r="E9" i="2" l="1"/>
  <c r="K9" i="2" s="1"/>
  <c r="N8" i="2"/>
  <c r="F12" i="2"/>
  <c r="I12" i="2" s="1"/>
  <c r="E10" i="2" l="1"/>
  <c r="K10" i="2" s="1"/>
  <c r="N9" i="2"/>
  <c r="F13" i="2"/>
  <c r="I13" i="2" s="1"/>
  <c r="F14" i="2" l="1"/>
  <c r="I14" i="2" s="1"/>
  <c r="E11" i="2"/>
  <c r="K11" i="2" s="1"/>
  <c r="N10" i="2"/>
  <c r="E12" i="2" l="1"/>
  <c r="K12" i="2" s="1"/>
  <c r="N11" i="2"/>
  <c r="F15" i="2"/>
  <c r="I15" i="2" s="1"/>
  <c r="E13" i="2" l="1"/>
  <c r="K13" i="2" s="1"/>
  <c r="N12" i="2"/>
  <c r="F16" i="2"/>
  <c r="I16" i="2" s="1"/>
  <c r="E14" i="2" l="1"/>
  <c r="K14" i="2" s="1"/>
  <c r="N13" i="2"/>
  <c r="F17" i="2"/>
  <c r="I17" i="2" s="1"/>
  <c r="E15" i="2" l="1"/>
  <c r="K15" i="2" s="1"/>
  <c r="N14" i="2"/>
  <c r="F18" i="2"/>
  <c r="I18" i="2" s="1"/>
  <c r="F19" i="2" l="1"/>
  <c r="I19" i="2" s="1"/>
  <c r="E16" i="2"/>
  <c r="K16" i="2" s="1"/>
  <c r="N15" i="2"/>
  <c r="E17" i="2" l="1"/>
  <c r="K17" i="2" s="1"/>
  <c r="N16" i="2"/>
  <c r="F20" i="2"/>
  <c r="I20" i="2" s="1"/>
  <c r="F21" i="2" l="1"/>
  <c r="I21" i="2" s="1"/>
  <c r="E18" i="2"/>
  <c r="K18" i="2" s="1"/>
  <c r="N17" i="2"/>
  <c r="E19" i="2" l="1"/>
  <c r="K19" i="2" s="1"/>
  <c r="N18" i="2"/>
  <c r="F22" i="2"/>
  <c r="I22" i="2" s="1"/>
  <c r="F23" i="2" l="1"/>
  <c r="I23" i="2" s="1"/>
  <c r="E20" i="2"/>
  <c r="K20" i="2" s="1"/>
  <c r="N19" i="2"/>
  <c r="E21" i="2" l="1"/>
  <c r="K21" i="2" s="1"/>
  <c r="N20" i="2"/>
  <c r="F24" i="2"/>
  <c r="I24" i="2" s="1"/>
  <c r="F25" i="2" l="1"/>
  <c r="I25" i="2" s="1"/>
  <c r="E22" i="2"/>
  <c r="K22" i="2" s="1"/>
  <c r="N21" i="2"/>
  <c r="F26" i="2" l="1"/>
  <c r="I26" i="2" s="1"/>
  <c r="E23" i="2"/>
  <c r="K23" i="2" s="1"/>
  <c r="N22" i="2"/>
  <c r="E24" i="2" l="1"/>
  <c r="K24" i="2" s="1"/>
  <c r="N23" i="2"/>
  <c r="F27" i="2"/>
  <c r="I27" i="2" s="1"/>
  <c r="F28" i="2" l="1"/>
  <c r="I28" i="2" s="1"/>
  <c r="E25" i="2"/>
  <c r="K25" i="2" s="1"/>
  <c r="N24" i="2"/>
  <c r="E26" i="2" l="1"/>
  <c r="K26" i="2" s="1"/>
  <c r="N25" i="2"/>
  <c r="F29" i="2"/>
  <c r="I29" i="2" s="1"/>
  <c r="E27" i="2" l="1"/>
  <c r="K27" i="2" s="1"/>
  <c r="N26" i="2"/>
  <c r="E28" i="2" l="1"/>
  <c r="K28" i="2" s="1"/>
  <c r="N27" i="2"/>
  <c r="E29" i="2" l="1"/>
  <c r="K29" i="2" s="1"/>
  <c r="N28" i="2"/>
  <c r="N29" i="2" l="1"/>
</calcChain>
</file>

<file path=xl/sharedStrings.xml><?xml version="1.0" encoding="utf-8"?>
<sst xmlns="http://schemas.openxmlformats.org/spreadsheetml/2006/main" count="37" uniqueCount="30">
  <si>
    <t>Retirement Savings Calculator: How Much Wealth You Could Have at Retirement</t>
  </si>
  <si>
    <t>Notes/Instructions</t>
  </si>
  <si>
    <t>Current Retirement Savings</t>
  </si>
  <si>
    <t>Enter Dollar Amount</t>
  </si>
  <si>
    <t>Annual Contributions</t>
  </si>
  <si>
    <t>For All Retirement Accounts</t>
  </si>
  <si>
    <t>Employer Match</t>
  </si>
  <si>
    <t>Annual Dollar Amount</t>
  </si>
  <si>
    <t>Total Annual Contribution</t>
  </si>
  <si>
    <t>Total of Contributions and Employer Match</t>
  </si>
  <si>
    <t>Annual Savings Increase</t>
  </si>
  <si>
    <t xml:space="preserve">Enter a Percentage </t>
  </si>
  <si>
    <t>Current Year</t>
  </si>
  <si>
    <t>Enter Year</t>
  </si>
  <si>
    <t>Projected Retirement Year</t>
  </si>
  <si>
    <t>Years to Retirement</t>
  </si>
  <si>
    <t>Difference Between Projected and Current Year</t>
  </si>
  <si>
    <t>Assumed Rate of Return</t>
  </si>
  <si>
    <t>Suggestions—Aggressive: 8.0%; Moderate: 7.0%; Conservative: 5.0%</t>
  </si>
  <si>
    <t>Projected Savings at Retirement</t>
  </si>
  <si>
    <t>Note: Numbers in blue are calculated by formulas.</t>
  </si>
  <si>
    <t>Retirement Year</t>
  </si>
  <si>
    <t>Years Until Retirement</t>
  </si>
  <si>
    <t>Data for Chart</t>
  </si>
  <si>
    <t>Notes: Numbers in blue are calculated by formulas. Blue-shaded cells pull data from the Retirement Savings tab.</t>
  </si>
  <si>
    <t>Retirement Savings</t>
  </si>
  <si>
    <t>Annual Contributions:</t>
  </si>
  <si>
    <t>Year</t>
  </si>
  <si>
    <t>End of Year Retirement Savings</t>
  </si>
  <si>
    <t>Period For Calculation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</si>
</sst>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0.0%"/>
  </numFmts>
  <fonts count="10" x14ac:knownFonts="1"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3" fillId="0" borderId="0" xfId="0" applyFont="1"/>
    <xf numFmtId="6" fontId="2" fillId="0" borderId="0" xfId="0" applyNumberFormat="1" applyFont="1"/>
    <xf numFmtId="0" fontId="3" fillId="3" borderId="0" xfId="0" applyFont="1" applyFill="1"/>
    <xf numFmtId="6" fontId="2" fillId="3" borderId="0" xfId="0" applyNumberFormat="1" applyFont="1" applyFill="1"/>
    <xf numFmtId="0" fontId="2" fillId="3" borderId="0" xfId="0" applyFont="1" applyFill="1"/>
    <xf numFmtId="6" fontId="5" fillId="0" borderId="2" xfId="0" applyNumberFormat="1" applyFont="1" applyBorder="1"/>
    <xf numFmtId="164" fontId="2" fillId="0" borderId="0" xfId="0" applyNumberFormat="1" applyFont="1"/>
    <xf numFmtId="1" fontId="2" fillId="3" borderId="0" xfId="0" applyNumberFormat="1" applyFont="1" applyFill="1"/>
    <xf numFmtId="3" fontId="5" fillId="0" borderId="2" xfId="0" applyNumberFormat="1" applyFont="1" applyBorder="1"/>
    <xf numFmtId="6" fontId="5" fillId="0" borderId="0" xfId="0" applyNumberFormat="1" applyFont="1"/>
    <xf numFmtId="0" fontId="6" fillId="0" borderId="0" xfId="0" applyFont="1"/>
    <xf numFmtId="8" fontId="0" fillId="0" borderId="0" xfId="0" applyNumberFormat="1"/>
    <xf numFmtId="0" fontId="0" fillId="0" borderId="0" xfId="0" applyAlignment="1">
      <alignment wrapText="1"/>
    </xf>
    <xf numFmtId="3" fontId="0" fillId="4" borderId="0" xfId="0" applyNumberFormat="1" applyFill="1"/>
    <xf numFmtId="3" fontId="0" fillId="0" borderId="0" xfId="0" applyNumberFormat="1"/>
    <xf numFmtId="164" fontId="0" fillId="4" borderId="0" xfId="1" applyNumberFormat="1" applyFont="1" applyFill="1"/>
    <xf numFmtId="6" fontId="0" fillId="0" borderId="0" xfId="0" applyNumberFormat="1"/>
    <xf numFmtId="0" fontId="4" fillId="0" borderId="0" xfId="0" applyFont="1"/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1" fontId="9" fillId="4" borderId="0" xfId="0" applyNumberFormat="1" applyFont="1" applyFill="1"/>
    <xf numFmtId="3" fontId="9" fillId="4" borderId="0" xfId="0" applyNumberFormat="1" applyFont="1" applyFill="1"/>
    <xf numFmtId="164" fontId="9" fillId="4" borderId="0" xfId="1" applyNumberFormat="1" applyFont="1" applyFill="1"/>
    <xf numFmtId="164" fontId="9" fillId="0" borderId="0" xfId="1" applyNumberFormat="1" applyFont="1"/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" fontId="9" fillId="0" borderId="0" xfId="0" applyNumberFormat="1" applyFont="1"/>
    <xf numFmtId="6" fontId="9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for Chart'!$N$4</c:f>
              <c:strCache>
                <c:ptCount val="1"/>
                <c:pt idx="0">
                  <c:v>End of Year Retirement Savings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'Data for Chart'!$M$5:$M$29</c:f>
              <c:numCache>
                <c:formatCode>0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'Data for Chart'!$N$5:$N$29</c:f>
              <c:numCache>
                <c:formatCode>"$"#,##0_);[Red]\("$"#,##0\)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3-2548-A072-803662122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006095"/>
        <c:axId val="435710895"/>
      </c:barChart>
      <c:catAx>
        <c:axId val="4360060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710895"/>
        <c:crosses val="autoZero"/>
        <c:auto val="1"/>
        <c:lblAlgn val="ctr"/>
        <c:lblOffset val="100"/>
        <c:noMultiLvlLbl val="0"/>
      </c:catAx>
      <c:valAx>
        <c:axId val="435710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0060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19F3345-91C9-434C-88CE-4A29D8C06A12}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3EC3A6-4068-404B-A972-A271F563283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aii.sharepoint.com/sites/ContentStrategyPlanning/Shared%20Documents/AAII%20Way/Prototype%20Worksheets/Retirement%20Savings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Revised-S"/>
      <sheetName val="Charting"/>
      <sheetName val="Charting with Increases"/>
    </sheetNames>
    <sheetDataSet>
      <sheetData sheetId="0"/>
      <sheetData sheetId="1">
        <row r="10">
          <cell r="A10" t="str">
            <v>Employer Match</v>
          </cell>
        </row>
      </sheetData>
      <sheetData sheetId="2"/>
      <sheetData sheetId="3">
        <row r="1">
          <cell r="N1" t="str">
            <v>End of Year Savings</v>
          </cell>
        </row>
        <row r="2">
          <cell r="M2">
            <v>2020</v>
          </cell>
          <cell r="N2">
            <v>117100</v>
          </cell>
        </row>
        <row r="3">
          <cell r="M3">
            <v>2021</v>
          </cell>
          <cell r="N3">
            <v>135750.00000000003</v>
          </cell>
        </row>
        <row r="4">
          <cell r="M4">
            <v>2022</v>
          </cell>
          <cell r="N4">
            <v>156077.64000000004</v>
          </cell>
        </row>
        <row r="5">
          <cell r="M5">
            <v>2023</v>
          </cell>
          <cell r="N5">
            <v>178220.84400000007</v>
          </cell>
        </row>
        <row r="6">
          <cell r="M6">
            <v>2024</v>
          </cell>
          <cell r="N6">
            <v>202328.64417600009</v>
          </cell>
        </row>
        <row r="7">
          <cell r="M7">
            <v>2025</v>
          </cell>
          <cell r="N7">
            <v>228562.07101920011</v>
          </cell>
        </row>
        <row r="8">
          <cell r="M8">
            <v>2026</v>
          </cell>
          <cell r="N8">
            <v>257095.11471603857</v>
          </cell>
        </row>
        <row r="9">
          <cell r="M9">
            <v>2027</v>
          </cell>
          <cell r="N9">
            <v>288115.76346893015</v>
          </cell>
        </row>
        <row r="10">
          <cell r="M10">
            <v>2028</v>
          </cell>
          <cell r="N10">
            <v>321827.12491356523</v>
          </cell>
        </row>
        <row r="11">
          <cell r="M11">
            <v>2029</v>
          </cell>
          <cell r="N11">
            <v>358448.63728111354</v>
          </cell>
        </row>
        <row r="12">
          <cell r="M12">
            <v>2030</v>
          </cell>
          <cell r="N12">
            <v>398217.37748555496</v>
          </cell>
        </row>
        <row r="13">
          <cell r="M13">
            <v>2031</v>
          </cell>
          <cell r="N13">
            <v>441389.47389079072</v>
          </cell>
        </row>
        <row r="14">
          <cell r="M14">
            <v>2032</v>
          </cell>
          <cell r="N14">
            <v>488241.63213257317</v>
          </cell>
        </row>
        <row r="15">
          <cell r="M15">
            <v>2033</v>
          </cell>
          <cell r="N15">
            <v>539072.78304030863</v>
          </cell>
        </row>
        <row r="16">
          <cell r="M16">
            <v>2034</v>
          </cell>
          <cell r="N16">
            <v>594205.86242740555</v>
          </cell>
        </row>
        <row r="17">
          <cell r="M17">
            <v>2035</v>
          </cell>
          <cell r="N17">
            <v>653989.73330034758</v>
          </cell>
        </row>
        <row r="18">
          <cell r="M18">
            <v>2036</v>
          </cell>
          <cell r="N18">
            <v>718801.26188070001</v>
          </cell>
        </row>
        <row r="19">
          <cell r="M19">
            <v>2037</v>
          </cell>
          <cell r="N19">
            <v>789047.5597458072</v>
          </cell>
        </row>
        <row r="20">
          <cell r="M20">
            <v>2038</v>
          </cell>
          <cell r="N20">
            <v>865168.40537841595</v>
          </cell>
        </row>
        <row r="21">
          <cell r="M21">
            <v>2039</v>
          </cell>
          <cell r="N21">
            <v>947638.85947869229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2F9C-741D-4C09-9F4E-0D43D006CC21}">
  <dimension ref="A1:F18"/>
  <sheetViews>
    <sheetView zoomScale="107" zoomScaleNormal="107" workbookViewId="0"/>
  </sheetViews>
  <sheetFormatPr baseColWidth="10" defaultColWidth="10.83203125" defaultRowHeight="16" x14ac:dyDescent="0.2"/>
  <cols>
    <col min="1" max="1" width="30.1640625" customWidth="1"/>
    <col min="2" max="2" width="11.83203125" bestFit="1" customWidth="1"/>
    <col min="3" max="3" width="55" customWidth="1"/>
  </cols>
  <sheetData>
    <row r="1" spans="1:6" ht="19" x14ac:dyDescent="0.25">
      <c r="A1" s="1" t="s">
        <v>0</v>
      </c>
      <c r="B1" s="2"/>
      <c r="C1" s="2"/>
      <c r="D1" s="2"/>
    </row>
    <row r="2" spans="1:6" x14ac:dyDescent="0.2">
      <c r="A2" s="2"/>
      <c r="B2" s="2"/>
      <c r="C2" s="2"/>
      <c r="D2" s="2"/>
    </row>
    <row r="3" spans="1:6" x14ac:dyDescent="0.2">
      <c r="A3" s="3"/>
      <c r="B3" s="3"/>
      <c r="C3" s="4" t="s">
        <v>1</v>
      </c>
      <c r="D3" s="5"/>
      <c r="E3" s="5"/>
      <c r="F3" s="5"/>
    </row>
    <row r="4" spans="1:6" x14ac:dyDescent="0.2">
      <c r="A4" s="6" t="s">
        <v>2</v>
      </c>
      <c r="B4" s="7">
        <v>0</v>
      </c>
      <c r="C4" s="2" t="s">
        <v>3</v>
      </c>
    </row>
    <row r="5" spans="1:6" x14ac:dyDescent="0.2">
      <c r="A5" s="8" t="s">
        <v>4</v>
      </c>
      <c r="B5" s="9">
        <v>0</v>
      </c>
      <c r="C5" s="10" t="s">
        <v>5</v>
      </c>
      <c r="D5" s="2"/>
    </row>
    <row r="6" spans="1:6" x14ac:dyDescent="0.2">
      <c r="A6" s="8" t="s">
        <v>6</v>
      </c>
      <c r="B6" s="9">
        <v>0</v>
      </c>
      <c r="C6" s="10" t="s">
        <v>7</v>
      </c>
      <c r="D6" s="2"/>
    </row>
    <row r="7" spans="1:6" x14ac:dyDescent="0.2">
      <c r="A7" s="6" t="s">
        <v>8</v>
      </c>
      <c r="B7" s="11">
        <f>B5+B6</f>
        <v>0</v>
      </c>
      <c r="C7" s="2" t="s">
        <v>9</v>
      </c>
      <c r="D7" s="2"/>
    </row>
    <row r="8" spans="1:6" x14ac:dyDescent="0.2">
      <c r="A8" s="6" t="s">
        <v>10</v>
      </c>
      <c r="B8" s="12">
        <v>0</v>
      </c>
      <c r="C8" s="2" t="s">
        <v>11</v>
      </c>
      <c r="D8" s="2"/>
    </row>
    <row r="9" spans="1:6" x14ac:dyDescent="0.2">
      <c r="A9" s="8" t="s">
        <v>12</v>
      </c>
      <c r="B9" s="13">
        <v>0</v>
      </c>
      <c r="C9" s="10" t="s">
        <v>13</v>
      </c>
      <c r="D9" s="2"/>
    </row>
    <row r="10" spans="1:6" x14ac:dyDescent="0.2">
      <c r="A10" s="8" t="s">
        <v>14</v>
      </c>
      <c r="B10" s="13">
        <v>0</v>
      </c>
      <c r="C10" s="10" t="s">
        <v>13</v>
      </c>
      <c r="D10" s="2"/>
    </row>
    <row r="11" spans="1:6" x14ac:dyDescent="0.2">
      <c r="A11" s="6" t="s">
        <v>15</v>
      </c>
      <c r="B11" s="14">
        <f>B10-B9</f>
        <v>0</v>
      </c>
      <c r="C11" s="2" t="s">
        <v>16</v>
      </c>
      <c r="D11" s="2"/>
    </row>
    <row r="12" spans="1:6" x14ac:dyDescent="0.2">
      <c r="A12" s="6" t="s">
        <v>17</v>
      </c>
      <c r="B12" s="12">
        <v>0</v>
      </c>
      <c r="C12" s="2" t="s">
        <v>18</v>
      </c>
      <c r="D12" s="2"/>
    </row>
    <row r="13" spans="1:6" x14ac:dyDescent="0.2">
      <c r="A13" s="6" t="s">
        <v>19</v>
      </c>
      <c r="B13" s="15" t="e">
        <f>(B4*(1+B12)^B11)+(B7*(((1+B12)^B11)-((1+B8)^B11))/(B12-B8))</f>
        <v>#DIV/0!</v>
      </c>
      <c r="C13" s="2"/>
      <c r="D13" s="2"/>
    </row>
    <row r="14" spans="1:6" x14ac:dyDescent="0.2">
      <c r="A14" s="2"/>
      <c r="C14" s="2"/>
      <c r="D14" s="2"/>
    </row>
    <row r="15" spans="1:6" x14ac:dyDescent="0.2">
      <c r="A15" s="16" t="s">
        <v>20</v>
      </c>
      <c r="B15" s="2"/>
      <c r="C15" s="2"/>
      <c r="D15" s="2"/>
    </row>
    <row r="18" spans="2:2" x14ac:dyDescent="0.2">
      <c r="B18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88D4-D9EB-E94D-B43B-45EF77F7E27C}">
  <dimension ref="A1:O29"/>
  <sheetViews>
    <sheetView tabSelected="1" topLeftCell="A2" workbookViewId="0">
      <selection activeCell="J4" sqref="J4"/>
    </sheetView>
  </sheetViews>
  <sheetFormatPr baseColWidth="10" defaultColWidth="10.83203125" defaultRowHeight="16" x14ac:dyDescent="0.2"/>
  <cols>
    <col min="1" max="1" width="11.6640625" customWidth="1"/>
    <col min="2" max="2" width="9.83203125" customWidth="1"/>
    <col min="3" max="4" width="11.83203125" customWidth="1"/>
    <col min="5" max="5" width="13.6640625" bestFit="1" customWidth="1"/>
    <col min="6" max="6" width="12.83203125" customWidth="1"/>
    <col min="7" max="8" width="9.33203125" customWidth="1"/>
    <col min="10" max="10" width="13.1640625" customWidth="1"/>
    <col min="11" max="11" width="15" customWidth="1"/>
  </cols>
  <sheetData>
    <row r="1" spans="1:14" x14ac:dyDescent="0.2">
      <c r="A1" s="23" t="s">
        <v>23</v>
      </c>
    </row>
    <row r="2" spans="1:14" x14ac:dyDescent="0.2">
      <c r="A2" s="24"/>
    </row>
    <row r="3" spans="1:14" x14ac:dyDescent="0.2">
      <c r="A3" t="s">
        <v>24</v>
      </c>
    </row>
    <row r="4" spans="1:14" s="18" customFormat="1" ht="68" x14ac:dyDescent="0.2">
      <c r="A4" s="31" t="s">
        <v>21</v>
      </c>
      <c r="B4" s="31" t="s">
        <v>12</v>
      </c>
      <c r="C4" s="31" t="s">
        <v>22</v>
      </c>
      <c r="D4" s="31" t="s">
        <v>29</v>
      </c>
      <c r="E4" s="31" t="s">
        <v>25</v>
      </c>
      <c r="F4" s="31" t="s">
        <v>26</v>
      </c>
      <c r="G4" s="32" t="s">
        <v>6</v>
      </c>
      <c r="H4" s="32" t="s">
        <v>10</v>
      </c>
      <c r="I4" s="31" t="s">
        <v>8</v>
      </c>
      <c r="J4" s="31" t="s">
        <v>17</v>
      </c>
      <c r="K4" s="31" t="s">
        <v>28</v>
      </c>
      <c r="M4" s="18" t="s">
        <v>27</v>
      </c>
      <c r="N4" s="31" t="s">
        <v>28</v>
      </c>
    </row>
    <row r="5" spans="1:14" x14ac:dyDescent="0.2">
      <c r="A5" s="27">
        <f>'Retirement Savings Calculator'!B10</f>
        <v>0</v>
      </c>
      <c r="B5" s="27">
        <f>'Retirement Savings Calculator'!B9</f>
        <v>0</v>
      </c>
      <c r="C5" s="25">
        <f>A5-B5</f>
        <v>0</v>
      </c>
      <c r="D5">
        <v>1</v>
      </c>
      <c r="E5" s="28">
        <f>'Retirement Savings Calculator'!B4</f>
        <v>0</v>
      </c>
      <c r="F5" s="28">
        <f>'Retirement Savings Calculator'!B5</f>
        <v>0</v>
      </c>
      <c r="G5" s="28">
        <f>'Retirement Savings Calculator'!B6</f>
        <v>0</v>
      </c>
      <c r="H5" s="20">
        <v>0</v>
      </c>
      <c r="I5" s="19">
        <f>'Retirement Savings Calculator'!B7</f>
        <v>0</v>
      </c>
      <c r="J5" s="21">
        <f>'Retirement Savings Calculator'!B12</f>
        <v>0</v>
      </c>
      <c r="K5" s="34">
        <f>FV(J5,D5,-I5,-E5)</f>
        <v>0</v>
      </c>
      <c r="M5" s="33">
        <f>B5</f>
        <v>0</v>
      </c>
      <c r="N5" s="34">
        <f>K5</f>
        <v>0</v>
      </c>
    </row>
    <row r="6" spans="1:14" x14ac:dyDescent="0.2">
      <c r="A6" s="25">
        <f>A5</f>
        <v>0</v>
      </c>
      <c r="B6" s="25">
        <f>B5+1</f>
        <v>1</v>
      </c>
      <c r="C6" s="25">
        <f>A6-B6</f>
        <v>-1</v>
      </c>
      <c r="D6" s="25">
        <v>1</v>
      </c>
      <c r="E6" s="26">
        <f>K5</f>
        <v>0</v>
      </c>
      <c r="F6" s="26">
        <f>F5*(1+H6)</f>
        <v>0</v>
      </c>
      <c r="G6" s="26">
        <f>G5*(1+H6)</f>
        <v>0</v>
      </c>
      <c r="H6" s="29">
        <f>'Retirement Savings Calculator'!B8</f>
        <v>0</v>
      </c>
      <c r="I6" s="26">
        <f>F6+G6</f>
        <v>0</v>
      </c>
      <c r="J6" s="30">
        <f>J5</f>
        <v>0</v>
      </c>
      <c r="K6" s="34">
        <f t="shared" ref="K6:K29" si="0">FV(J6,D6,-I6,-E6)</f>
        <v>0</v>
      </c>
      <c r="M6" s="33">
        <f t="shared" ref="M6:M29" si="1">B6</f>
        <v>1</v>
      </c>
      <c r="N6" s="34">
        <f t="shared" ref="N6:N29" si="2">K6</f>
        <v>0</v>
      </c>
    </row>
    <row r="7" spans="1:14" x14ac:dyDescent="0.2">
      <c r="A7" s="25">
        <f t="shared" ref="A7:A29" si="3">A6</f>
        <v>0</v>
      </c>
      <c r="B7" s="25">
        <f t="shared" ref="B7:B29" si="4">B6+1</f>
        <v>2</v>
      </c>
      <c r="C7" s="25">
        <f t="shared" ref="C7:C29" si="5">A7-B7</f>
        <v>-2</v>
      </c>
      <c r="D7" s="25">
        <v>1</v>
      </c>
      <c r="E7" s="26">
        <f t="shared" ref="E7:E29" si="6">K6</f>
        <v>0</v>
      </c>
      <c r="F7" s="26">
        <f t="shared" ref="F7:F29" si="7">F6*(1+H7)</f>
        <v>0</v>
      </c>
      <c r="G7" s="26">
        <f t="shared" ref="G7:G29" si="8">G6*(1+H7)</f>
        <v>0</v>
      </c>
      <c r="H7" s="30">
        <f>H6</f>
        <v>0</v>
      </c>
      <c r="I7" s="26">
        <f>F7+G7</f>
        <v>0</v>
      </c>
      <c r="J7" s="30">
        <f t="shared" ref="J7:J29" si="9">J6</f>
        <v>0</v>
      </c>
      <c r="K7" s="34">
        <f t="shared" si="0"/>
        <v>0</v>
      </c>
      <c r="M7" s="33">
        <f t="shared" si="1"/>
        <v>2</v>
      </c>
      <c r="N7" s="34">
        <f t="shared" si="2"/>
        <v>0</v>
      </c>
    </row>
    <row r="8" spans="1:14" x14ac:dyDescent="0.2">
      <c r="A8" s="25">
        <f t="shared" si="3"/>
        <v>0</v>
      </c>
      <c r="B8" s="25">
        <f t="shared" si="4"/>
        <v>3</v>
      </c>
      <c r="C8" s="25">
        <f t="shared" si="5"/>
        <v>-3</v>
      </c>
      <c r="D8" s="25">
        <v>1</v>
      </c>
      <c r="E8" s="26">
        <f t="shared" si="6"/>
        <v>0</v>
      </c>
      <c r="F8" s="26">
        <f t="shared" si="7"/>
        <v>0</v>
      </c>
      <c r="G8" s="26">
        <f t="shared" si="8"/>
        <v>0</v>
      </c>
      <c r="H8" s="30">
        <f t="shared" ref="H8:H29" si="10">H7</f>
        <v>0</v>
      </c>
      <c r="I8" s="26">
        <f>F8+G8</f>
        <v>0</v>
      </c>
      <c r="J8" s="30">
        <f t="shared" si="9"/>
        <v>0</v>
      </c>
      <c r="K8" s="34">
        <f t="shared" si="0"/>
        <v>0</v>
      </c>
      <c r="M8" s="33">
        <f t="shared" si="1"/>
        <v>3</v>
      </c>
      <c r="N8" s="34">
        <f t="shared" si="2"/>
        <v>0</v>
      </c>
    </row>
    <row r="9" spans="1:14" x14ac:dyDescent="0.2">
      <c r="A9" s="25">
        <f t="shared" si="3"/>
        <v>0</v>
      </c>
      <c r="B9" s="25">
        <f t="shared" si="4"/>
        <v>4</v>
      </c>
      <c r="C9" s="25">
        <f t="shared" si="5"/>
        <v>-4</v>
      </c>
      <c r="D9" s="25">
        <v>1</v>
      </c>
      <c r="E9" s="26">
        <f t="shared" si="6"/>
        <v>0</v>
      </c>
      <c r="F9" s="26">
        <f t="shared" si="7"/>
        <v>0</v>
      </c>
      <c r="G9" s="26">
        <f t="shared" si="8"/>
        <v>0</v>
      </c>
      <c r="H9" s="30">
        <f t="shared" si="10"/>
        <v>0</v>
      </c>
      <c r="I9" s="26">
        <f t="shared" ref="I9:I29" si="11">F9+G9</f>
        <v>0</v>
      </c>
      <c r="J9" s="30">
        <f t="shared" si="9"/>
        <v>0</v>
      </c>
      <c r="K9" s="34">
        <f t="shared" si="0"/>
        <v>0</v>
      </c>
      <c r="M9" s="33">
        <f t="shared" si="1"/>
        <v>4</v>
      </c>
      <c r="N9" s="34">
        <f t="shared" si="2"/>
        <v>0</v>
      </c>
    </row>
    <row r="10" spans="1:14" x14ac:dyDescent="0.2">
      <c r="A10" s="25">
        <f t="shared" si="3"/>
        <v>0</v>
      </c>
      <c r="B10" s="25">
        <f t="shared" si="4"/>
        <v>5</v>
      </c>
      <c r="C10" s="25">
        <f t="shared" si="5"/>
        <v>-5</v>
      </c>
      <c r="D10" s="25">
        <v>1</v>
      </c>
      <c r="E10" s="26">
        <f t="shared" si="6"/>
        <v>0</v>
      </c>
      <c r="F10" s="26">
        <f t="shared" si="7"/>
        <v>0</v>
      </c>
      <c r="G10" s="26">
        <f t="shared" si="8"/>
        <v>0</v>
      </c>
      <c r="H10" s="30">
        <f t="shared" si="10"/>
        <v>0</v>
      </c>
      <c r="I10" s="26">
        <f t="shared" si="11"/>
        <v>0</v>
      </c>
      <c r="J10" s="30">
        <f t="shared" si="9"/>
        <v>0</v>
      </c>
      <c r="K10" s="34">
        <f t="shared" si="0"/>
        <v>0</v>
      </c>
      <c r="M10" s="33">
        <f t="shared" si="1"/>
        <v>5</v>
      </c>
      <c r="N10" s="34">
        <f t="shared" si="2"/>
        <v>0</v>
      </c>
    </row>
    <row r="11" spans="1:14" x14ac:dyDescent="0.2">
      <c r="A11" s="25">
        <f t="shared" si="3"/>
        <v>0</v>
      </c>
      <c r="B11" s="25">
        <f t="shared" si="4"/>
        <v>6</v>
      </c>
      <c r="C11" s="25">
        <f t="shared" si="5"/>
        <v>-6</v>
      </c>
      <c r="D11" s="25">
        <v>1</v>
      </c>
      <c r="E11" s="26">
        <f t="shared" si="6"/>
        <v>0</v>
      </c>
      <c r="F11" s="26">
        <f t="shared" si="7"/>
        <v>0</v>
      </c>
      <c r="G11" s="26">
        <f t="shared" si="8"/>
        <v>0</v>
      </c>
      <c r="H11" s="30">
        <f t="shared" si="10"/>
        <v>0</v>
      </c>
      <c r="I11" s="26">
        <f t="shared" si="11"/>
        <v>0</v>
      </c>
      <c r="J11" s="30">
        <f t="shared" si="9"/>
        <v>0</v>
      </c>
      <c r="K11" s="34">
        <f t="shared" si="0"/>
        <v>0</v>
      </c>
      <c r="M11" s="33">
        <f t="shared" si="1"/>
        <v>6</v>
      </c>
      <c r="N11" s="34">
        <f t="shared" si="2"/>
        <v>0</v>
      </c>
    </row>
    <row r="12" spans="1:14" x14ac:dyDescent="0.2">
      <c r="A12" s="25">
        <f t="shared" si="3"/>
        <v>0</v>
      </c>
      <c r="B12" s="25">
        <f t="shared" si="4"/>
        <v>7</v>
      </c>
      <c r="C12" s="25">
        <f t="shared" si="5"/>
        <v>-7</v>
      </c>
      <c r="D12" s="25">
        <v>1</v>
      </c>
      <c r="E12" s="26">
        <f t="shared" si="6"/>
        <v>0</v>
      </c>
      <c r="F12" s="26">
        <f t="shared" si="7"/>
        <v>0</v>
      </c>
      <c r="G12" s="26">
        <f t="shared" si="8"/>
        <v>0</v>
      </c>
      <c r="H12" s="30">
        <f t="shared" si="10"/>
        <v>0</v>
      </c>
      <c r="I12" s="26">
        <f t="shared" si="11"/>
        <v>0</v>
      </c>
      <c r="J12" s="30">
        <f t="shared" si="9"/>
        <v>0</v>
      </c>
      <c r="K12" s="34">
        <f t="shared" si="0"/>
        <v>0</v>
      </c>
      <c r="M12" s="33">
        <f t="shared" si="1"/>
        <v>7</v>
      </c>
      <c r="N12" s="34">
        <f t="shared" si="2"/>
        <v>0</v>
      </c>
    </row>
    <row r="13" spans="1:14" x14ac:dyDescent="0.2">
      <c r="A13" s="25">
        <f t="shared" si="3"/>
        <v>0</v>
      </c>
      <c r="B13" s="25">
        <f t="shared" si="4"/>
        <v>8</v>
      </c>
      <c r="C13" s="25">
        <f t="shared" si="5"/>
        <v>-8</v>
      </c>
      <c r="D13" s="25">
        <v>1</v>
      </c>
      <c r="E13" s="26">
        <f t="shared" si="6"/>
        <v>0</v>
      </c>
      <c r="F13" s="26">
        <f t="shared" si="7"/>
        <v>0</v>
      </c>
      <c r="G13" s="26">
        <f t="shared" si="8"/>
        <v>0</v>
      </c>
      <c r="H13" s="30">
        <f t="shared" si="10"/>
        <v>0</v>
      </c>
      <c r="I13" s="26">
        <f t="shared" si="11"/>
        <v>0</v>
      </c>
      <c r="J13" s="30">
        <f t="shared" si="9"/>
        <v>0</v>
      </c>
      <c r="K13" s="34">
        <f t="shared" si="0"/>
        <v>0</v>
      </c>
      <c r="M13" s="33">
        <f t="shared" si="1"/>
        <v>8</v>
      </c>
      <c r="N13" s="34">
        <f t="shared" si="2"/>
        <v>0</v>
      </c>
    </row>
    <row r="14" spans="1:14" x14ac:dyDescent="0.2">
      <c r="A14" s="25">
        <f t="shared" si="3"/>
        <v>0</v>
      </c>
      <c r="B14" s="25">
        <f t="shared" si="4"/>
        <v>9</v>
      </c>
      <c r="C14" s="25">
        <f t="shared" si="5"/>
        <v>-9</v>
      </c>
      <c r="D14" s="25">
        <v>1</v>
      </c>
      <c r="E14" s="26">
        <f t="shared" si="6"/>
        <v>0</v>
      </c>
      <c r="F14" s="26">
        <f t="shared" si="7"/>
        <v>0</v>
      </c>
      <c r="G14" s="26">
        <f t="shared" si="8"/>
        <v>0</v>
      </c>
      <c r="H14" s="30">
        <f t="shared" si="10"/>
        <v>0</v>
      </c>
      <c r="I14" s="26">
        <f t="shared" si="11"/>
        <v>0</v>
      </c>
      <c r="J14" s="30">
        <f t="shared" si="9"/>
        <v>0</v>
      </c>
      <c r="K14" s="34">
        <f t="shared" si="0"/>
        <v>0</v>
      </c>
      <c r="M14" s="33">
        <f t="shared" si="1"/>
        <v>9</v>
      </c>
      <c r="N14" s="34">
        <f t="shared" si="2"/>
        <v>0</v>
      </c>
    </row>
    <row r="15" spans="1:14" x14ac:dyDescent="0.2">
      <c r="A15" s="25">
        <f t="shared" si="3"/>
        <v>0</v>
      </c>
      <c r="B15" s="25">
        <f t="shared" si="4"/>
        <v>10</v>
      </c>
      <c r="C15" s="25">
        <f t="shared" si="5"/>
        <v>-10</v>
      </c>
      <c r="D15" s="25">
        <v>1</v>
      </c>
      <c r="E15" s="26">
        <f t="shared" si="6"/>
        <v>0</v>
      </c>
      <c r="F15" s="26">
        <f t="shared" si="7"/>
        <v>0</v>
      </c>
      <c r="G15" s="26">
        <f t="shared" si="8"/>
        <v>0</v>
      </c>
      <c r="H15" s="30">
        <f t="shared" si="10"/>
        <v>0</v>
      </c>
      <c r="I15" s="26">
        <f t="shared" si="11"/>
        <v>0</v>
      </c>
      <c r="J15" s="30">
        <f t="shared" si="9"/>
        <v>0</v>
      </c>
      <c r="K15" s="34">
        <f t="shared" si="0"/>
        <v>0</v>
      </c>
      <c r="M15" s="33">
        <f t="shared" si="1"/>
        <v>10</v>
      </c>
      <c r="N15" s="34">
        <f t="shared" si="2"/>
        <v>0</v>
      </c>
    </row>
    <row r="16" spans="1:14" x14ac:dyDescent="0.2">
      <c r="A16" s="25">
        <f t="shared" si="3"/>
        <v>0</v>
      </c>
      <c r="B16" s="25">
        <f t="shared" si="4"/>
        <v>11</v>
      </c>
      <c r="C16" s="25">
        <f t="shared" si="5"/>
        <v>-11</v>
      </c>
      <c r="D16" s="25">
        <v>1</v>
      </c>
      <c r="E16" s="26">
        <f t="shared" si="6"/>
        <v>0</v>
      </c>
      <c r="F16" s="26">
        <f t="shared" si="7"/>
        <v>0</v>
      </c>
      <c r="G16" s="26">
        <f t="shared" si="8"/>
        <v>0</v>
      </c>
      <c r="H16" s="30">
        <f t="shared" si="10"/>
        <v>0</v>
      </c>
      <c r="I16" s="26">
        <f t="shared" si="11"/>
        <v>0</v>
      </c>
      <c r="J16" s="30">
        <f t="shared" si="9"/>
        <v>0</v>
      </c>
      <c r="K16" s="34">
        <f t="shared" si="0"/>
        <v>0</v>
      </c>
      <c r="M16" s="33">
        <f t="shared" si="1"/>
        <v>11</v>
      </c>
      <c r="N16" s="34">
        <f t="shared" si="2"/>
        <v>0</v>
      </c>
    </row>
    <row r="17" spans="1:15" x14ac:dyDescent="0.2">
      <c r="A17" s="25">
        <f t="shared" si="3"/>
        <v>0</v>
      </c>
      <c r="B17" s="25">
        <f t="shared" si="4"/>
        <v>12</v>
      </c>
      <c r="C17" s="25">
        <f t="shared" si="5"/>
        <v>-12</v>
      </c>
      <c r="D17" s="25">
        <v>1</v>
      </c>
      <c r="E17" s="26">
        <f t="shared" si="6"/>
        <v>0</v>
      </c>
      <c r="F17" s="26">
        <f t="shared" si="7"/>
        <v>0</v>
      </c>
      <c r="G17" s="26">
        <f t="shared" si="8"/>
        <v>0</v>
      </c>
      <c r="H17" s="30">
        <f t="shared" si="10"/>
        <v>0</v>
      </c>
      <c r="I17" s="26">
        <f t="shared" si="11"/>
        <v>0</v>
      </c>
      <c r="J17" s="30">
        <f t="shared" si="9"/>
        <v>0</v>
      </c>
      <c r="K17" s="34">
        <f t="shared" si="0"/>
        <v>0</v>
      </c>
      <c r="M17" s="33">
        <f t="shared" si="1"/>
        <v>12</v>
      </c>
      <c r="N17" s="34">
        <f t="shared" si="2"/>
        <v>0</v>
      </c>
    </row>
    <row r="18" spans="1:15" x14ac:dyDescent="0.2">
      <c r="A18" s="25">
        <f t="shared" si="3"/>
        <v>0</v>
      </c>
      <c r="B18" s="25">
        <f t="shared" si="4"/>
        <v>13</v>
      </c>
      <c r="C18" s="25">
        <f t="shared" si="5"/>
        <v>-13</v>
      </c>
      <c r="D18" s="25">
        <v>1</v>
      </c>
      <c r="E18" s="26">
        <f t="shared" si="6"/>
        <v>0</v>
      </c>
      <c r="F18" s="26">
        <f t="shared" si="7"/>
        <v>0</v>
      </c>
      <c r="G18" s="26">
        <f t="shared" si="8"/>
        <v>0</v>
      </c>
      <c r="H18" s="30">
        <f t="shared" si="10"/>
        <v>0</v>
      </c>
      <c r="I18" s="26">
        <f t="shared" si="11"/>
        <v>0</v>
      </c>
      <c r="J18" s="30">
        <f t="shared" si="9"/>
        <v>0</v>
      </c>
      <c r="K18" s="34">
        <f t="shared" si="0"/>
        <v>0</v>
      </c>
      <c r="M18" s="33">
        <f t="shared" si="1"/>
        <v>13</v>
      </c>
      <c r="N18" s="34">
        <f t="shared" si="2"/>
        <v>0</v>
      </c>
    </row>
    <row r="19" spans="1:15" x14ac:dyDescent="0.2">
      <c r="A19" s="25">
        <f t="shared" si="3"/>
        <v>0</v>
      </c>
      <c r="B19" s="25">
        <f t="shared" si="4"/>
        <v>14</v>
      </c>
      <c r="C19" s="25">
        <f t="shared" si="5"/>
        <v>-14</v>
      </c>
      <c r="D19" s="25">
        <v>1</v>
      </c>
      <c r="E19" s="26">
        <f t="shared" si="6"/>
        <v>0</v>
      </c>
      <c r="F19" s="26">
        <f t="shared" si="7"/>
        <v>0</v>
      </c>
      <c r="G19" s="26">
        <f t="shared" si="8"/>
        <v>0</v>
      </c>
      <c r="H19" s="30">
        <f t="shared" si="10"/>
        <v>0</v>
      </c>
      <c r="I19" s="26">
        <f t="shared" si="11"/>
        <v>0</v>
      </c>
      <c r="J19" s="30">
        <f t="shared" si="9"/>
        <v>0</v>
      </c>
      <c r="K19" s="34">
        <f t="shared" si="0"/>
        <v>0</v>
      </c>
      <c r="M19" s="33">
        <f t="shared" si="1"/>
        <v>14</v>
      </c>
      <c r="N19" s="34">
        <f t="shared" si="2"/>
        <v>0</v>
      </c>
    </row>
    <row r="20" spans="1:15" x14ac:dyDescent="0.2">
      <c r="A20" s="25">
        <f t="shared" si="3"/>
        <v>0</v>
      </c>
      <c r="B20" s="25">
        <f t="shared" si="4"/>
        <v>15</v>
      </c>
      <c r="C20" s="25">
        <f t="shared" si="5"/>
        <v>-15</v>
      </c>
      <c r="D20" s="25">
        <v>1</v>
      </c>
      <c r="E20" s="26">
        <f t="shared" si="6"/>
        <v>0</v>
      </c>
      <c r="F20" s="26">
        <f t="shared" si="7"/>
        <v>0</v>
      </c>
      <c r="G20" s="26">
        <f t="shared" si="8"/>
        <v>0</v>
      </c>
      <c r="H20" s="30">
        <f t="shared" si="10"/>
        <v>0</v>
      </c>
      <c r="I20" s="26">
        <f t="shared" si="11"/>
        <v>0</v>
      </c>
      <c r="J20" s="30">
        <f t="shared" si="9"/>
        <v>0</v>
      </c>
      <c r="K20" s="34">
        <f t="shared" si="0"/>
        <v>0</v>
      </c>
      <c r="M20" s="33">
        <f t="shared" si="1"/>
        <v>15</v>
      </c>
      <c r="N20" s="34">
        <f t="shared" si="2"/>
        <v>0</v>
      </c>
    </row>
    <row r="21" spans="1:15" x14ac:dyDescent="0.2">
      <c r="A21" s="25">
        <f t="shared" si="3"/>
        <v>0</v>
      </c>
      <c r="B21" s="25">
        <f t="shared" si="4"/>
        <v>16</v>
      </c>
      <c r="C21" s="25">
        <f t="shared" si="5"/>
        <v>-16</v>
      </c>
      <c r="D21" s="25">
        <v>1</v>
      </c>
      <c r="E21" s="26">
        <f t="shared" si="6"/>
        <v>0</v>
      </c>
      <c r="F21" s="26">
        <f t="shared" si="7"/>
        <v>0</v>
      </c>
      <c r="G21" s="26">
        <f t="shared" si="8"/>
        <v>0</v>
      </c>
      <c r="H21" s="30">
        <f t="shared" si="10"/>
        <v>0</v>
      </c>
      <c r="I21" s="26">
        <f t="shared" si="11"/>
        <v>0</v>
      </c>
      <c r="J21" s="30">
        <f t="shared" si="9"/>
        <v>0</v>
      </c>
      <c r="K21" s="34">
        <f t="shared" si="0"/>
        <v>0</v>
      </c>
      <c r="M21" s="33">
        <f t="shared" si="1"/>
        <v>16</v>
      </c>
      <c r="N21" s="34">
        <f t="shared" si="2"/>
        <v>0</v>
      </c>
    </row>
    <row r="22" spans="1:15" x14ac:dyDescent="0.2">
      <c r="A22" s="25">
        <f t="shared" si="3"/>
        <v>0</v>
      </c>
      <c r="B22" s="25">
        <f t="shared" si="4"/>
        <v>17</v>
      </c>
      <c r="C22" s="25">
        <f t="shared" si="5"/>
        <v>-17</v>
      </c>
      <c r="D22" s="25">
        <v>1</v>
      </c>
      <c r="E22" s="26">
        <f t="shared" si="6"/>
        <v>0</v>
      </c>
      <c r="F22" s="26">
        <f t="shared" si="7"/>
        <v>0</v>
      </c>
      <c r="G22" s="26">
        <f t="shared" si="8"/>
        <v>0</v>
      </c>
      <c r="H22" s="30">
        <f t="shared" si="10"/>
        <v>0</v>
      </c>
      <c r="I22" s="26">
        <f t="shared" si="11"/>
        <v>0</v>
      </c>
      <c r="J22" s="30">
        <f t="shared" si="9"/>
        <v>0</v>
      </c>
      <c r="K22" s="34">
        <f t="shared" si="0"/>
        <v>0</v>
      </c>
      <c r="M22" s="33">
        <f t="shared" si="1"/>
        <v>17</v>
      </c>
      <c r="N22" s="34">
        <f t="shared" si="2"/>
        <v>0</v>
      </c>
    </row>
    <row r="23" spans="1:15" x14ac:dyDescent="0.2">
      <c r="A23" s="25">
        <f t="shared" si="3"/>
        <v>0</v>
      </c>
      <c r="B23" s="25">
        <f t="shared" si="4"/>
        <v>18</v>
      </c>
      <c r="C23" s="25">
        <f t="shared" si="5"/>
        <v>-18</v>
      </c>
      <c r="D23" s="25">
        <v>1</v>
      </c>
      <c r="E23" s="26">
        <f t="shared" si="6"/>
        <v>0</v>
      </c>
      <c r="F23" s="26">
        <f t="shared" si="7"/>
        <v>0</v>
      </c>
      <c r="G23" s="26">
        <f t="shared" si="8"/>
        <v>0</v>
      </c>
      <c r="H23" s="30">
        <f t="shared" si="10"/>
        <v>0</v>
      </c>
      <c r="I23" s="26">
        <f t="shared" si="11"/>
        <v>0</v>
      </c>
      <c r="J23" s="30">
        <f t="shared" si="9"/>
        <v>0</v>
      </c>
      <c r="K23" s="34">
        <f t="shared" si="0"/>
        <v>0</v>
      </c>
      <c r="M23" s="33">
        <f t="shared" si="1"/>
        <v>18</v>
      </c>
      <c r="N23" s="34">
        <f t="shared" si="2"/>
        <v>0</v>
      </c>
    </row>
    <row r="24" spans="1:15" x14ac:dyDescent="0.2">
      <c r="A24" s="25">
        <f t="shared" si="3"/>
        <v>0</v>
      </c>
      <c r="B24" s="25">
        <f t="shared" si="4"/>
        <v>19</v>
      </c>
      <c r="C24" s="25">
        <f t="shared" si="5"/>
        <v>-19</v>
      </c>
      <c r="D24" s="25">
        <v>1</v>
      </c>
      <c r="E24" s="26">
        <f t="shared" si="6"/>
        <v>0</v>
      </c>
      <c r="F24" s="26">
        <f t="shared" si="7"/>
        <v>0</v>
      </c>
      <c r="G24" s="26">
        <f t="shared" si="8"/>
        <v>0</v>
      </c>
      <c r="H24" s="30">
        <f t="shared" si="10"/>
        <v>0</v>
      </c>
      <c r="I24" s="26">
        <f t="shared" si="11"/>
        <v>0</v>
      </c>
      <c r="J24" s="30">
        <f t="shared" si="9"/>
        <v>0</v>
      </c>
      <c r="K24" s="34">
        <f t="shared" si="0"/>
        <v>0</v>
      </c>
      <c r="M24" s="33">
        <f t="shared" si="1"/>
        <v>19</v>
      </c>
      <c r="N24" s="34">
        <f t="shared" si="2"/>
        <v>0</v>
      </c>
      <c r="O24" s="22"/>
    </row>
    <row r="25" spans="1:15" x14ac:dyDescent="0.2">
      <c r="A25" s="25">
        <f t="shared" si="3"/>
        <v>0</v>
      </c>
      <c r="B25" s="25">
        <f t="shared" si="4"/>
        <v>20</v>
      </c>
      <c r="C25" s="25">
        <f t="shared" si="5"/>
        <v>-20</v>
      </c>
      <c r="D25" s="25">
        <v>1</v>
      </c>
      <c r="E25" s="26">
        <f t="shared" si="6"/>
        <v>0</v>
      </c>
      <c r="F25" s="26">
        <f t="shared" si="7"/>
        <v>0</v>
      </c>
      <c r="G25" s="26">
        <f t="shared" si="8"/>
        <v>0</v>
      </c>
      <c r="H25" s="30">
        <f t="shared" si="10"/>
        <v>0</v>
      </c>
      <c r="I25" s="26">
        <f t="shared" si="11"/>
        <v>0</v>
      </c>
      <c r="J25" s="30">
        <f t="shared" si="9"/>
        <v>0</v>
      </c>
      <c r="K25" s="34">
        <f t="shared" si="0"/>
        <v>0</v>
      </c>
      <c r="M25" s="33">
        <f t="shared" si="1"/>
        <v>20</v>
      </c>
      <c r="N25" s="34">
        <f t="shared" si="2"/>
        <v>0</v>
      </c>
    </row>
    <row r="26" spans="1:15" x14ac:dyDescent="0.2">
      <c r="A26" s="25">
        <f t="shared" si="3"/>
        <v>0</v>
      </c>
      <c r="B26" s="25">
        <f t="shared" si="4"/>
        <v>21</v>
      </c>
      <c r="C26" s="25">
        <f t="shared" si="5"/>
        <v>-21</v>
      </c>
      <c r="D26" s="25">
        <v>1</v>
      </c>
      <c r="E26" s="26">
        <f t="shared" si="6"/>
        <v>0</v>
      </c>
      <c r="F26" s="26">
        <f t="shared" si="7"/>
        <v>0</v>
      </c>
      <c r="G26" s="26">
        <f t="shared" si="8"/>
        <v>0</v>
      </c>
      <c r="H26" s="30">
        <f t="shared" si="10"/>
        <v>0</v>
      </c>
      <c r="I26" s="26">
        <f t="shared" si="11"/>
        <v>0</v>
      </c>
      <c r="J26" s="30">
        <f t="shared" si="9"/>
        <v>0</v>
      </c>
      <c r="K26" s="34">
        <f t="shared" si="0"/>
        <v>0</v>
      </c>
      <c r="M26" s="33">
        <f t="shared" si="1"/>
        <v>21</v>
      </c>
      <c r="N26" s="34">
        <f t="shared" si="2"/>
        <v>0</v>
      </c>
    </row>
    <row r="27" spans="1:15" x14ac:dyDescent="0.2">
      <c r="A27" s="25">
        <f t="shared" si="3"/>
        <v>0</v>
      </c>
      <c r="B27" s="25">
        <f t="shared" si="4"/>
        <v>22</v>
      </c>
      <c r="C27" s="25">
        <f t="shared" si="5"/>
        <v>-22</v>
      </c>
      <c r="D27" s="25">
        <v>1</v>
      </c>
      <c r="E27" s="26">
        <f t="shared" si="6"/>
        <v>0</v>
      </c>
      <c r="F27" s="26">
        <f t="shared" si="7"/>
        <v>0</v>
      </c>
      <c r="G27" s="26">
        <f t="shared" si="8"/>
        <v>0</v>
      </c>
      <c r="H27" s="30">
        <f t="shared" si="10"/>
        <v>0</v>
      </c>
      <c r="I27" s="26">
        <f t="shared" si="11"/>
        <v>0</v>
      </c>
      <c r="J27" s="30">
        <f t="shared" si="9"/>
        <v>0</v>
      </c>
      <c r="K27" s="34">
        <f t="shared" si="0"/>
        <v>0</v>
      </c>
      <c r="M27" s="33">
        <f t="shared" si="1"/>
        <v>22</v>
      </c>
      <c r="N27" s="34">
        <f t="shared" si="2"/>
        <v>0</v>
      </c>
    </row>
    <row r="28" spans="1:15" x14ac:dyDescent="0.2">
      <c r="A28" s="25">
        <f t="shared" si="3"/>
        <v>0</v>
      </c>
      <c r="B28" s="25">
        <f t="shared" si="4"/>
        <v>23</v>
      </c>
      <c r="C28" s="25">
        <f t="shared" si="5"/>
        <v>-23</v>
      </c>
      <c r="D28" s="25">
        <v>1</v>
      </c>
      <c r="E28" s="26">
        <f t="shared" si="6"/>
        <v>0</v>
      </c>
      <c r="F28" s="26">
        <f t="shared" si="7"/>
        <v>0</v>
      </c>
      <c r="G28" s="26">
        <f t="shared" si="8"/>
        <v>0</v>
      </c>
      <c r="H28" s="30">
        <f t="shared" si="10"/>
        <v>0</v>
      </c>
      <c r="I28" s="26">
        <f t="shared" si="11"/>
        <v>0</v>
      </c>
      <c r="J28" s="30">
        <f t="shared" si="9"/>
        <v>0</v>
      </c>
      <c r="K28" s="34">
        <f t="shared" si="0"/>
        <v>0</v>
      </c>
      <c r="M28" s="33">
        <f t="shared" si="1"/>
        <v>23</v>
      </c>
      <c r="N28" s="34">
        <f t="shared" si="2"/>
        <v>0</v>
      </c>
    </row>
    <row r="29" spans="1:15" x14ac:dyDescent="0.2">
      <c r="A29" s="25">
        <f t="shared" si="3"/>
        <v>0</v>
      </c>
      <c r="B29" s="25">
        <f t="shared" si="4"/>
        <v>24</v>
      </c>
      <c r="C29" s="25">
        <f t="shared" si="5"/>
        <v>-24</v>
      </c>
      <c r="D29" s="25">
        <v>1</v>
      </c>
      <c r="E29" s="26">
        <f t="shared" si="6"/>
        <v>0</v>
      </c>
      <c r="F29" s="26">
        <f t="shared" si="7"/>
        <v>0</v>
      </c>
      <c r="G29" s="26">
        <f t="shared" si="8"/>
        <v>0</v>
      </c>
      <c r="H29" s="30">
        <f t="shared" si="10"/>
        <v>0</v>
      </c>
      <c r="I29" s="26">
        <f t="shared" si="11"/>
        <v>0</v>
      </c>
      <c r="J29" s="30">
        <f t="shared" si="9"/>
        <v>0</v>
      </c>
      <c r="K29" s="34">
        <f t="shared" si="0"/>
        <v>0</v>
      </c>
      <c r="M29" s="33">
        <f t="shared" si="1"/>
        <v>24</v>
      </c>
      <c r="N29" s="34">
        <f t="shared" si="2"/>
        <v>0</v>
      </c>
    </row>
  </sheetData>
  <pageMargins left="0.7" right="0.7" top="0.75" bottom="0.75" header="0.3" footer="0.3"/>
  <ignoredErrors>
    <ignoredError sqref="I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55084C4C9B148ACCF0C3B9FC14C23" ma:contentTypeVersion="12" ma:contentTypeDescription="Create a new document." ma:contentTypeScope="" ma:versionID="9b4f8dc4778801866d6eae768bf32b62">
  <xsd:schema xmlns:xsd="http://www.w3.org/2001/XMLSchema" xmlns:xs="http://www.w3.org/2001/XMLSchema" xmlns:p="http://schemas.microsoft.com/office/2006/metadata/properties" xmlns:ns2="c44f7006-dda3-4bc7-bec6-4305250cc414" xmlns:ns3="550f0182-40a3-4813-b26f-100304133072" targetNamespace="http://schemas.microsoft.com/office/2006/metadata/properties" ma:root="true" ma:fieldsID="7fc1eabe0625b90fa127ea6832aadb08" ns2:_="" ns3:_="">
    <xsd:import namespace="c44f7006-dda3-4bc7-bec6-4305250cc414"/>
    <xsd:import namespace="550f0182-40a3-4813-b26f-100304133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f7006-dda3-4bc7-bec6-4305250cc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f0182-40a3-4813-b26f-1003041330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6973AB-B36B-40B8-BA63-1DC6BC06AA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F770D7-BEE9-406D-8FA9-93F838765E97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44f7006-dda3-4bc7-bec6-4305250cc414"/>
    <ds:schemaRef ds:uri="http://schemas.openxmlformats.org/package/2006/metadata/core-properties"/>
    <ds:schemaRef ds:uri="http://purl.org/dc/dcmitype/"/>
    <ds:schemaRef ds:uri="550f0182-40a3-4813-b26f-10030413307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57B326F-51FC-404D-9BAC-422F4CBDE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4f7006-dda3-4bc7-bec6-4305250cc414"/>
    <ds:schemaRef ds:uri="550f0182-40a3-4813-b26f-100304133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Retirement Savings Calculator</vt:lpstr>
      <vt:lpstr>Data for Chart</vt:lpstr>
      <vt:lpstr>Retirement Savings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Charles Rotblut</cp:lastModifiedBy>
  <dcterms:created xsi:type="dcterms:W3CDTF">2020-11-19T22:22:21Z</dcterms:created>
  <dcterms:modified xsi:type="dcterms:W3CDTF">2020-11-20T22:54:17Z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0x010100E2B55084C4C9B148ACCF0C3B9FC14C23</vt:lpwstr>
  </property>
</Properties>
</file>