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nda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6" i="1" l="1"/>
  <c r="A72" i="1"/>
  <c r="A13" i="1"/>
  <c r="A60" i="1"/>
  <c r="A38" i="1"/>
  <c r="A14" i="1"/>
  <c r="A47" i="1"/>
  <c r="A55" i="1"/>
  <c r="A74" i="1"/>
  <c r="A22" i="1"/>
  <c r="A65" i="1"/>
  <c r="A40" i="1"/>
  <c r="A44" i="1"/>
  <c r="A88" i="1"/>
  <c r="A7" i="1"/>
  <c r="A15" i="1"/>
  <c r="A33" i="1"/>
  <c r="A41" i="1"/>
  <c r="A5" i="1"/>
  <c r="A73" i="1"/>
  <c r="A66" i="1"/>
  <c r="A9" i="1"/>
  <c r="A87" i="1"/>
  <c r="A84" i="1"/>
  <c r="A12" i="1"/>
  <c r="A45" i="1"/>
  <c r="A43" i="1"/>
  <c r="A83" i="1"/>
  <c r="A49" i="1"/>
  <c r="A26" i="1"/>
  <c r="A61" i="1"/>
  <c r="A23" i="1"/>
  <c r="A62" i="1"/>
  <c r="A34" i="1"/>
  <c r="A39" i="1"/>
  <c r="A81" i="1"/>
  <c r="A67" i="1"/>
  <c r="A8" i="1"/>
  <c r="A31" i="1"/>
  <c r="A11" i="1"/>
  <c r="A59" i="1"/>
  <c r="A75" i="1"/>
  <c r="A10" i="1"/>
  <c r="A6" i="1"/>
  <c r="A90" i="1"/>
  <c r="A58" i="1"/>
  <c r="A19" i="1"/>
  <c r="A36" i="1"/>
  <c r="A54" i="1"/>
  <c r="A25" i="1"/>
  <c r="A51" i="1"/>
  <c r="A35" i="1"/>
  <c r="A32" i="1"/>
  <c r="A85" i="1"/>
  <c r="A50" i="1"/>
  <c r="A86" i="1"/>
  <c r="A21" i="1"/>
  <c r="A28" i="1"/>
  <c r="A80" i="1"/>
  <c r="A53" i="1"/>
  <c r="A82" i="1"/>
  <c r="A68" i="1"/>
  <c r="A57" i="1"/>
  <c r="A46" i="1"/>
  <c r="A64" i="1"/>
  <c r="A37" i="1"/>
  <c r="A24" i="1"/>
  <c r="A78" i="1"/>
  <c r="A18" i="1"/>
  <c r="A42" i="1"/>
  <c r="A20" i="1"/>
  <c r="A76" i="1"/>
  <c r="A30" i="1"/>
  <c r="A89" i="1"/>
  <c r="A79" i="1"/>
  <c r="A27" i="1"/>
  <c r="A17" i="1"/>
  <c r="A69" i="1"/>
  <c r="A16" i="1"/>
  <c r="A70" i="1"/>
  <c r="A48" i="1"/>
  <c r="A77" i="1"/>
  <c r="A71" i="1"/>
  <c r="A52" i="1"/>
  <c r="A63" i="1"/>
  <c r="A29" i="1"/>
  <c r="K56" i="1"/>
  <c r="K72" i="1"/>
  <c r="K13" i="1"/>
  <c r="K60" i="1"/>
  <c r="K38" i="1"/>
  <c r="K14" i="1"/>
  <c r="K47" i="1"/>
  <c r="K55" i="1"/>
  <c r="K74" i="1"/>
  <c r="K22" i="1"/>
  <c r="K65" i="1"/>
  <c r="K40" i="1"/>
  <c r="K44" i="1"/>
  <c r="K88" i="1"/>
  <c r="K7" i="1"/>
  <c r="K15" i="1"/>
  <c r="K33" i="1"/>
  <c r="K41" i="1"/>
  <c r="K5" i="1"/>
  <c r="K73" i="1"/>
  <c r="K66" i="1"/>
  <c r="K9" i="1"/>
  <c r="K87" i="1"/>
  <c r="K84" i="1"/>
  <c r="K12" i="1"/>
  <c r="K45" i="1"/>
  <c r="K43" i="1"/>
  <c r="K83" i="1"/>
  <c r="K49" i="1"/>
  <c r="K26" i="1"/>
  <c r="K61" i="1"/>
  <c r="K23" i="1"/>
  <c r="K62" i="1"/>
  <c r="K34" i="1"/>
  <c r="K39" i="1"/>
  <c r="K81" i="1"/>
  <c r="K67" i="1"/>
  <c r="K8" i="1"/>
  <c r="K31" i="1"/>
  <c r="K11" i="1"/>
  <c r="K59" i="1"/>
  <c r="K75" i="1"/>
  <c r="K10" i="1"/>
  <c r="K6" i="1"/>
  <c r="K90" i="1"/>
  <c r="K58" i="1"/>
  <c r="K19" i="1"/>
  <c r="K36" i="1"/>
  <c r="K54" i="1"/>
  <c r="K25" i="1"/>
  <c r="K51" i="1"/>
  <c r="K35" i="1"/>
  <c r="K32" i="1"/>
  <c r="K85" i="1"/>
  <c r="K50" i="1"/>
  <c r="K86" i="1"/>
  <c r="K21" i="1"/>
  <c r="K28" i="1"/>
  <c r="K80" i="1"/>
  <c r="K53" i="1"/>
  <c r="K82" i="1"/>
  <c r="K68" i="1"/>
  <c r="K57" i="1"/>
  <c r="K46" i="1"/>
  <c r="K64" i="1"/>
  <c r="K37" i="1"/>
  <c r="K24" i="1"/>
  <c r="K78" i="1"/>
  <c r="K18" i="1"/>
  <c r="K42" i="1"/>
  <c r="K20" i="1"/>
  <c r="K76" i="1"/>
  <c r="K30" i="1"/>
  <c r="K89" i="1"/>
  <c r="K79" i="1"/>
  <c r="K27" i="1"/>
  <c r="K17" i="1"/>
  <c r="K69" i="1"/>
  <c r="K16" i="1"/>
  <c r="K70" i="1"/>
  <c r="K48" i="1"/>
  <c r="K77" i="1"/>
  <c r="K71" i="1"/>
  <c r="K52" i="1"/>
  <c r="K63" i="1"/>
  <c r="K29" i="1"/>
</calcChain>
</file>

<file path=xl/sharedStrings.xml><?xml version="1.0" encoding="utf-8"?>
<sst xmlns="http://schemas.openxmlformats.org/spreadsheetml/2006/main" count="559" uniqueCount="252">
  <si>
    <t>Company name</t>
  </si>
  <si>
    <t>Ticker</t>
  </si>
  <si>
    <t>Price</t>
  </si>
  <si>
    <t>Yield</t>
  </si>
  <si>
    <t>EPS Growth Est</t>
  </si>
  <si>
    <t>Insiders--buy trades</t>
  </si>
  <si>
    <t>Insiders--sell trades</t>
  </si>
  <si>
    <t>% Rank-PE</t>
  </si>
  <si>
    <t>% Rank-Price/Book</t>
  </si>
  <si>
    <t>Industry</t>
  </si>
  <si>
    <t>Exchange</t>
  </si>
  <si>
    <t>ADR/ADS Stock</t>
  </si>
  <si>
    <t>A. H. Belo Corporation</t>
  </si>
  <si>
    <t>AHC</t>
  </si>
  <si>
    <t>NA</t>
  </si>
  <si>
    <t>Printing &amp; Publishing</t>
  </si>
  <si>
    <t>New York</t>
  </si>
  <si>
    <t>AMCON Distributing Co.</t>
  </si>
  <si>
    <t>DIT</t>
  </si>
  <si>
    <t>Retail (Grocery)</t>
  </si>
  <si>
    <t>American</t>
  </si>
  <si>
    <t>Anchor Bancorp</t>
  </si>
  <si>
    <t>ANCB</t>
  </si>
  <si>
    <t>Regional Banks</t>
  </si>
  <si>
    <t>Nasdaq</t>
  </si>
  <si>
    <t>ABAC</t>
  </si>
  <si>
    <t>Fish/Livestock</t>
  </si>
  <si>
    <t>Apigee Corp</t>
  </si>
  <si>
    <t>APIC</t>
  </si>
  <si>
    <t>Software &amp; Programming</t>
  </si>
  <si>
    <t>ARTW</t>
  </si>
  <si>
    <t>Construction &amp; Agricultural Machinery</t>
  </si>
  <si>
    <t>Azure Midstream Partners LP</t>
  </si>
  <si>
    <t>AZUR</t>
  </si>
  <si>
    <t>Oil Well Services &amp; Equipment</t>
  </si>
  <si>
    <t>BWINB</t>
  </si>
  <si>
    <t>Insurance (Property &amp; Casualty)</t>
  </si>
  <si>
    <t>Bank of Commerce Holdings</t>
  </si>
  <si>
    <t>BOCH</t>
  </si>
  <si>
    <t>BH</t>
  </si>
  <si>
    <t>Restaurants</t>
  </si>
  <si>
    <t>BSPM</t>
  </si>
  <si>
    <t>Biotechnology &amp; Drugs</t>
  </si>
  <si>
    <t>BCRH</t>
  </si>
  <si>
    <t>BYFC</t>
  </si>
  <si>
    <t>Capstead Mortgage Corporation</t>
  </si>
  <si>
    <t>CMO</t>
  </si>
  <si>
    <t>CLBH</t>
  </si>
  <si>
    <t>CENX</t>
  </si>
  <si>
    <t>Misc. Fabricated Products</t>
  </si>
  <si>
    <t>Chart Industries, Inc.</t>
  </si>
  <si>
    <t>GTLS</t>
  </si>
  <si>
    <t>Misc. Capital Goods</t>
  </si>
  <si>
    <t>China Automotive Systems, Inc.</t>
  </si>
  <si>
    <t>CAAS</t>
  </si>
  <si>
    <t>Auto &amp; Truck Parts</t>
  </si>
  <si>
    <t>CXDC</t>
  </si>
  <si>
    <t>Containters &amp; Packaging</t>
  </si>
  <si>
    <t>CBK</t>
  </si>
  <si>
    <t>Retail (Apparel)</t>
  </si>
  <si>
    <t>Citizens First Corp.</t>
  </si>
  <si>
    <t>CZFC</t>
  </si>
  <si>
    <t>CIVB</t>
  </si>
  <si>
    <t>Cloud Peak Energy Inc.</t>
  </si>
  <si>
    <t>CLD</t>
  </si>
  <si>
    <t>Coal</t>
  </si>
  <si>
    <t>CommunityOne Bancorp</t>
  </si>
  <si>
    <t>COB</t>
  </si>
  <si>
    <t>COWN</t>
  </si>
  <si>
    <t>Investment Services</t>
  </si>
  <si>
    <t>CTC Media, Inc.</t>
  </si>
  <si>
    <t>CTCM</t>
  </si>
  <si>
    <t>Broadcasting &amp; Cable TV</t>
  </si>
  <si>
    <t>DX</t>
  </si>
  <si>
    <t>Consumer Financial Services</t>
  </si>
  <si>
    <t>Ellington Financial LLC</t>
  </si>
  <si>
    <t>EFC</t>
  </si>
  <si>
    <t>EMC Insurance Group Inc.</t>
  </si>
  <si>
    <t>EMCI</t>
  </si>
  <si>
    <t>EMCF</t>
  </si>
  <si>
    <t>ENG</t>
  </si>
  <si>
    <t>Construction Services</t>
  </si>
  <si>
    <t>ENFC</t>
  </si>
  <si>
    <t>Ever-Glory International Group</t>
  </si>
  <si>
    <t>EVK</t>
  </si>
  <si>
    <t>Apparel/Accessories</t>
  </si>
  <si>
    <t>EVH</t>
  </si>
  <si>
    <t>Healthcare Facilities</t>
  </si>
  <si>
    <t>EZPW</t>
  </si>
  <si>
    <t>First Bancorp</t>
  </si>
  <si>
    <t>FBP</t>
  </si>
  <si>
    <t>First Federal of Nrthrn Michgn</t>
  </si>
  <si>
    <t>FFNM</t>
  </si>
  <si>
    <t>FMBH</t>
  </si>
  <si>
    <t>GNK</t>
  </si>
  <si>
    <t>Water Transportation</t>
  </si>
  <si>
    <t>GigaMedia Limited</t>
  </si>
  <si>
    <t>GIGM</t>
  </si>
  <si>
    <t>Computer Services</t>
  </si>
  <si>
    <t>GLPW</t>
  </si>
  <si>
    <t>Gulf Resources, Inc.</t>
  </si>
  <si>
    <t>GURE</t>
  </si>
  <si>
    <t>Chemical Manufacturing</t>
  </si>
  <si>
    <t>Hallmark Financial Services, I</t>
  </si>
  <si>
    <t>HALL</t>
  </si>
  <si>
    <t>HLX</t>
  </si>
  <si>
    <t>CETC</t>
  </si>
  <si>
    <t>Howard Bancorp Inc</t>
  </si>
  <si>
    <t>HBMD</t>
  </si>
  <si>
    <t>Independence Holding Company</t>
  </si>
  <si>
    <t>IHC</t>
  </si>
  <si>
    <t>Insurance (Life)</t>
  </si>
  <si>
    <t>KGJI</t>
  </si>
  <si>
    <t>Jewelry &amp; Silverware</t>
  </si>
  <si>
    <t>KLIC</t>
  </si>
  <si>
    <t>Semiconductors</t>
  </si>
  <si>
    <t>Lake Sunapee Bank Group</t>
  </si>
  <si>
    <t>LSBG</t>
  </si>
  <si>
    <t>MN</t>
  </si>
  <si>
    <t>Middlefield Banc Corp</t>
  </si>
  <si>
    <t>MBCN</t>
  </si>
  <si>
    <t>MidSouth Bancorp, Inc.</t>
  </si>
  <si>
    <t>MSL</t>
  </si>
  <si>
    <t>National Holdings Corporation</t>
  </si>
  <si>
    <t>NHLD</t>
  </si>
  <si>
    <t>National Security Group Inc</t>
  </si>
  <si>
    <t>NSEC</t>
  </si>
  <si>
    <t>National Western Life Insuranc</t>
  </si>
  <si>
    <t>NWLI</t>
  </si>
  <si>
    <t>Nevada Gold &amp; Casinos</t>
  </si>
  <si>
    <t>UWN</t>
  </si>
  <si>
    <t>Casinos &amp; Gaming</t>
  </si>
  <si>
    <t>NR</t>
  </si>
  <si>
    <t>NVFY</t>
  </si>
  <si>
    <t>Furniture &amp; Fixtures</t>
  </si>
  <si>
    <t>Orient Paper Inc</t>
  </si>
  <si>
    <t>ONP</t>
  </si>
  <si>
    <t>Paper &amp; Paper Products</t>
  </si>
  <si>
    <t>Oxbridge Re Holdings Ltd</t>
  </si>
  <si>
    <t>OXBR</t>
  </si>
  <si>
    <t>P &amp; F Industries, Inc.</t>
  </si>
  <si>
    <t>PFIN</t>
  </si>
  <si>
    <t>Peoples Bancorp of North Carol</t>
  </si>
  <si>
    <t>PEBK</t>
  </si>
  <si>
    <t>Premier Financial Bancorp, Inc</t>
  </si>
  <si>
    <t>PFBI</t>
  </si>
  <si>
    <t>Renewable Energy Group Inc</t>
  </si>
  <si>
    <t>REGI</t>
  </si>
  <si>
    <t>Rocky Brands Inc</t>
  </si>
  <si>
    <t>RCKY</t>
  </si>
  <si>
    <t>Footwear</t>
  </si>
  <si>
    <t>Sandridge Mississippian Trust</t>
  </si>
  <si>
    <t>SDT</t>
  </si>
  <si>
    <t>Oil &amp; Gas Operations</t>
  </si>
  <si>
    <t>SandRidge Permian Trust</t>
  </si>
  <si>
    <t>PER</t>
  </si>
  <si>
    <t>SB Financial Group Inc</t>
  </si>
  <si>
    <t>SBFG</t>
  </si>
  <si>
    <t>SINO</t>
  </si>
  <si>
    <t>Misc. Transportation</t>
  </si>
  <si>
    <t>SPU</t>
  </si>
  <si>
    <t>Food Processing</t>
  </si>
  <si>
    <t>Sorl Auto Parts, Inc.</t>
  </si>
  <si>
    <t>SORL</t>
  </si>
  <si>
    <t>Sound Financial Bancorp Inc</t>
  </si>
  <si>
    <t>SFBC</t>
  </si>
  <si>
    <t>SSI</t>
  </si>
  <si>
    <t>Stewardship Financial Corporat</t>
  </si>
  <si>
    <t>SSFN</t>
  </si>
  <si>
    <t>Summit Financial Group, Inc.</t>
  </si>
  <si>
    <t>SMMF</t>
  </si>
  <si>
    <t>Synalloy Corporation</t>
  </si>
  <si>
    <t>SYNL</t>
  </si>
  <si>
    <t>Construction - Supplies and Fixtures</t>
  </si>
  <si>
    <t>THTI</t>
  </si>
  <si>
    <t>Timberland Bancorp, Inc.</t>
  </si>
  <si>
    <t>TSBK</t>
  </si>
  <si>
    <t>Transocean Partners LLC</t>
  </si>
  <si>
    <t>RIGP</t>
  </si>
  <si>
    <t>TravelCenters of America LLC</t>
  </si>
  <si>
    <t>TA</t>
  </si>
  <si>
    <t>Retail (Specialty Non-Apparel)</t>
  </si>
  <si>
    <t>Triple-S Management Corp.</t>
  </si>
  <si>
    <t>GTS</t>
  </si>
  <si>
    <t>Two Rivers Bancorp</t>
  </si>
  <si>
    <t>TRCB</t>
  </si>
  <si>
    <t>United Bancshares Inc. OH</t>
  </si>
  <si>
    <t>UBOH</t>
  </si>
  <si>
    <t>Village Bank and Trust Financi</t>
  </si>
  <si>
    <t>VBFC</t>
  </si>
  <si>
    <t>Yulong Eco-Materials Ltd</t>
  </si>
  <si>
    <t>YECO</t>
  </si>
  <si>
    <t>Construction - Raw Materials</t>
  </si>
  <si>
    <t>Company (Name)</t>
  </si>
  <si>
    <t>Arts-Way Manufacturing Co. Inc.</t>
  </si>
  <si>
    <t>Baldwin &amp; Lyons Inc.</t>
  </si>
  <si>
    <t>Biglari Holdings Inc.</t>
  </si>
  <si>
    <t>Blue Capital Reinsurance Holdings</t>
  </si>
  <si>
    <t>Broadway Financial Corp.</t>
  </si>
  <si>
    <t>Carolina Bank Holding  Inc.</t>
  </si>
  <si>
    <t>Century Aluminum Co.</t>
  </si>
  <si>
    <t>China XD Plastics Co Ltd.</t>
  </si>
  <si>
    <t>Christopher &amp; Banks Corp.</t>
  </si>
  <si>
    <t>Civista Bancshares Inc.</t>
  </si>
  <si>
    <t>Cowen Group Inc.</t>
  </si>
  <si>
    <t>Dynex Capital Inc.</t>
  </si>
  <si>
    <t>Emclaire Financial Corp.</t>
  </si>
  <si>
    <t>ENGlobal Corp.</t>
  </si>
  <si>
    <t>Entegra Financial Corp.</t>
  </si>
  <si>
    <t>Evolent Health Inc.</t>
  </si>
  <si>
    <t>EZCORP Inc.</t>
  </si>
  <si>
    <t>First Mid-Illinois Bancshares</t>
  </si>
  <si>
    <t>Genco Shipping &amp; Trading Ltd.</t>
  </si>
  <si>
    <t>Global Power Equipment Group</t>
  </si>
  <si>
    <t>Hongli Clean Energy Technologies</t>
  </si>
  <si>
    <t>Helix Energy Solutions Group</t>
  </si>
  <si>
    <t>Aoxin Tianli Group Inc.</t>
  </si>
  <si>
    <t>THT Heat Transfer Technology</t>
  </si>
  <si>
    <t>Sino-Global Shipping America</t>
  </si>
  <si>
    <t>Kingold Jewelry Inc.</t>
  </si>
  <si>
    <t>Newpark Resources Inc.</t>
  </si>
  <si>
    <t>Biostar Pharmaceuticals Inc.</t>
  </si>
  <si>
    <t>Manning and Napier Inc.</t>
  </si>
  <si>
    <t>Nova Lifestyle Inc.</t>
  </si>
  <si>
    <t>Stage Stores Inc.</t>
  </si>
  <si>
    <t>Kulicke and Soffa Industries</t>
  </si>
  <si>
    <t>Skypeople Fruit Juice Inc.</t>
  </si>
  <si>
    <t>Share</t>
  </si>
  <si>
    <t>($)</t>
  </si>
  <si>
    <t>P/B</t>
  </si>
  <si>
    <t>Ratio</t>
  </si>
  <si>
    <t>(X)</t>
  </si>
  <si>
    <t>P/E</t>
  </si>
  <si>
    <t>Div</t>
  </si>
  <si>
    <t>(%)</t>
  </si>
  <si>
    <t>LT</t>
  </si>
  <si>
    <t>Debt</t>
  </si>
  <si>
    <t>to Eq</t>
  </si>
  <si>
    <t>5-Yr</t>
  </si>
  <si>
    <t>EPS</t>
  </si>
  <si>
    <t>Grth</t>
  </si>
  <si>
    <t>Net</t>
  </si>
  <si>
    <t>Insider</t>
  </si>
  <si>
    <t>52-Wk</t>
  </si>
  <si>
    <t>Rel</t>
  </si>
  <si>
    <t>Strgth</t>
  </si>
  <si>
    <t>($ Mil)</t>
  </si>
  <si>
    <t>Cap</t>
  </si>
  <si>
    <t>Mkt</t>
  </si>
  <si>
    <t>Buy Trades</t>
  </si>
  <si>
    <t>*S&amp;P 500 index = 0</t>
  </si>
  <si>
    <t>Source: AAII’s Stock Investor Pro/Thomson Reuters. Data as of 9/30/2015.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</si>
</sst>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topLeftCell="A19" workbookViewId="0">
      <selection activeCell="A93" sqref="A93"/>
    </sheetView>
  </sheetViews>
  <sheetFormatPr defaultRowHeight="15" x14ac:dyDescent="0.25"/>
  <cols>
    <col min="1" max="1" width="37.7109375" bestFit="1" customWidth="1"/>
    <col min="2" max="2" width="30.5703125" hidden="1" customWidth="1"/>
    <col min="3" max="3" width="7.140625" hidden="1" customWidth="1"/>
    <col min="4" max="4" width="6.5703125" bestFit="1" customWidth="1"/>
    <col min="5" max="7" width="5.5703125" bestFit="1" customWidth="1"/>
    <col min="8" max="8" width="5.42578125" bestFit="1" customWidth="1"/>
    <col min="9" max="9" width="5.5703125" bestFit="1" customWidth="1"/>
    <col min="10" max="10" width="14.28515625" hidden="1" customWidth="1"/>
    <col min="11" max="11" width="10.5703125" bestFit="1" customWidth="1"/>
    <col min="12" max="12" width="19" hidden="1" customWidth="1"/>
    <col min="13" max="13" width="18.85546875" hidden="1" customWidth="1"/>
    <col min="14" max="14" width="7.28515625" bestFit="1" customWidth="1"/>
    <col min="15" max="15" width="6.85546875" bestFit="1" customWidth="1"/>
    <col min="16" max="16" width="10.140625" hidden="1" customWidth="1"/>
    <col min="17" max="17" width="18" hidden="1" customWidth="1"/>
    <col min="18" max="18" width="35.42578125" hidden="1" customWidth="1"/>
    <col min="19" max="19" width="9.42578125" hidden="1" customWidth="1"/>
    <col min="20" max="20" width="14.42578125" hidden="1" customWidth="1"/>
    <col min="21" max="21" width="0" hidden="1" customWidth="1"/>
  </cols>
  <sheetData>
    <row r="1" spans="1:20" x14ac:dyDescent="0.25">
      <c r="A1" s="1"/>
      <c r="B1" s="1"/>
      <c r="C1" s="1"/>
      <c r="D1" s="4"/>
      <c r="E1" s="4"/>
      <c r="F1" s="4"/>
      <c r="G1" s="4"/>
      <c r="H1" s="4" t="s">
        <v>235</v>
      </c>
      <c r="I1" s="4" t="s">
        <v>238</v>
      </c>
      <c r="J1" s="4"/>
      <c r="K1" s="4" t="s">
        <v>241</v>
      </c>
      <c r="L1" s="4"/>
      <c r="M1" s="4"/>
      <c r="N1" s="4" t="s">
        <v>243</v>
      </c>
      <c r="O1" s="4"/>
    </row>
    <row r="2" spans="1:20" x14ac:dyDescent="0.25">
      <c r="A2" s="1"/>
      <c r="B2" s="1"/>
      <c r="C2" s="1"/>
      <c r="D2" s="4" t="s">
        <v>227</v>
      </c>
      <c r="E2" s="4" t="s">
        <v>229</v>
      </c>
      <c r="F2" s="4" t="s">
        <v>232</v>
      </c>
      <c r="G2" s="4" t="s">
        <v>233</v>
      </c>
      <c r="H2" s="4" t="s">
        <v>236</v>
      </c>
      <c r="I2" s="4" t="s">
        <v>239</v>
      </c>
      <c r="J2" s="4"/>
      <c r="K2" s="4" t="s">
        <v>242</v>
      </c>
      <c r="L2" s="4"/>
      <c r="M2" s="4"/>
      <c r="N2" s="4" t="s">
        <v>244</v>
      </c>
      <c r="O2" s="4" t="s">
        <v>248</v>
      </c>
    </row>
    <row r="3" spans="1:20" x14ac:dyDescent="0.25">
      <c r="A3" s="1"/>
      <c r="B3" s="1"/>
      <c r="C3" s="1"/>
      <c r="D3" s="4" t="s">
        <v>2</v>
      </c>
      <c r="E3" s="4" t="s">
        <v>230</v>
      </c>
      <c r="F3" s="4" t="s">
        <v>230</v>
      </c>
      <c r="G3" s="4" t="s">
        <v>3</v>
      </c>
      <c r="H3" s="4" t="s">
        <v>237</v>
      </c>
      <c r="I3" s="4" t="s">
        <v>240</v>
      </c>
      <c r="J3" s="4"/>
      <c r="K3" s="4" t="s">
        <v>249</v>
      </c>
      <c r="L3" s="4"/>
      <c r="M3" s="4"/>
      <c r="N3" s="4" t="s">
        <v>245</v>
      </c>
      <c r="O3" s="4" t="s">
        <v>247</v>
      </c>
    </row>
    <row r="4" spans="1:20" s="3" customFormat="1" ht="15.75" thickBot="1" x14ac:dyDescent="0.3">
      <c r="A4" s="2" t="s">
        <v>193</v>
      </c>
      <c r="B4" s="2" t="s">
        <v>0</v>
      </c>
      <c r="C4" s="2" t="s">
        <v>1</v>
      </c>
      <c r="D4" s="5" t="s">
        <v>228</v>
      </c>
      <c r="E4" s="5" t="s">
        <v>231</v>
      </c>
      <c r="F4" s="5" t="s">
        <v>231</v>
      </c>
      <c r="G4" s="5" t="s">
        <v>234</v>
      </c>
      <c r="H4" s="5" t="s">
        <v>234</v>
      </c>
      <c r="I4" s="5" t="s">
        <v>234</v>
      </c>
      <c r="J4" s="5" t="s">
        <v>4</v>
      </c>
      <c r="K4" s="5" t="s">
        <v>231</v>
      </c>
      <c r="L4" s="5" t="s">
        <v>5</v>
      </c>
      <c r="M4" s="5" t="s">
        <v>6</v>
      </c>
      <c r="N4" s="5" t="s">
        <v>234</v>
      </c>
      <c r="O4" s="5" t="s">
        <v>246</v>
      </c>
      <c r="P4" s="3" t="s">
        <v>7</v>
      </c>
      <c r="Q4" s="3" t="s">
        <v>8</v>
      </c>
      <c r="R4" s="3" t="s">
        <v>9</v>
      </c>
      <c r="S4" s="3" t="s">
        <v>10</v>
      </c>
      <c r="T4" s="3" t="s">
        <v>11</v>
      </c>
    </row>
    <row r="5" spans="1:20" x14ac:dyDescent="0.25">
      <c r="A5" t="str">
        <f t="shared" ref="A5:A36" si="0">CONCATENATE(B5," (",C5,")")</f>
        <v>Christopher &amp; Banks Corp. (CBK)</v>
      </c>
      <c r="B5" t="s">
        <v>202</v>
      </c>
      <c r="C5" t="s">
        <v>58</v>
      </c>
      <c r="D5" s="6">
        <v>1.1100000000000001</v>
      </c>
      <c r="E5" s="7">
        <v>0.3</v>
      </c>
      <c r="F5" s="7">
        <v>1.1000000000000001</v>
      </c>
      <c r="G5" s="7">
        <v>0</v>
      </c>
      <c r="H5" s="7">
        <v>0</v>
      </c>
      <c r="I5" s="7" t="s">
        <v>14</v>
      </c>
      <c r="J5" t="s">
        <v>14</v>
      </c>
      <c r="K5">
        <f t="shared" ref="K5:K36" si="1">L5-M5</f>
        <v>9</v>
      </c>
      <c r="L5">
        <v>10</v>
      </c>
      <c r="M5">
        <v>1</v>
      </c>
      <c r="N5" s="7">
        <v>-88.46</v>
      </c>
      <c r="O5" s="7">
        <v>41.4</v>
      </c>
      <c r="P5">
        <v>1</v>
      </c>
      <c r="Q5">
        <v>4</v>
      </c>
      <c r="R5" t="s">
        <v>59</v>
      </c>
      <c r="S5" t="s">
        <v>16</v>
      </c>
      <c r="T5" t="s">
        <v>14</v>
      </c>
    </row>
    <row r="6" spans="1:20" x14ac:dyDescent="0.25">
      <c r="A6" t="str">
        <f t="shared" si="0"/>
        <v>Hongli Clean Energy Technologies (CETC)</v>
      </c>
      <c r="B6" t="s">
        <v>214</v>
      </c>
      <c r="C6" t="s">
        <v>106</v>
      </c>
      <c r="D6" s="6">
        <v>0.44</v>
      </c>
      <c r="E6" s="7">
        <v>0.08</v>
      </c>
      <c r="F6" s="7">
        <v>3.4</v>
      </c>
      <c r="G6" s="7">
        <v>0</v>
      </c>
      <c r="H6" s="7">
        <v>0</v>
      </c>
      <c r="I6" s="7">
        <v>-62.4</v>
      </c>
      <c r="J6" t="s">
        <v>14</v>
      </c>
      <c r="K6">
        <f t="shared" si="1"/>
        <v>0</v>
      </c>
      <c r="L6">
        <v>0</v>
      </c>
      <c r="M6">
        <v>0</v>
      </c>
      <c r="N6" s="7">
        <v>-88.06</v>
      </c>
      <c r="O6" s="7">
        <v>10.5</v>
      </c>
      <c r="P6">
        <v>4</v>
      </c>
      <c r="Q6">
        <v>1</v>
      </c>
      <c r="R6" t="s">
        <v>65</v>
      </c>
      <c r="S6" t="s">
        <v>24</v>
      </c>
      <c r="T6" t="s">
        <v>14</v>
      </c>
    </row>
    <row r="7" spans="1:20" x14ac:dyDescent="0.25">
      <c r="A7" t="str">
        <f t="shared" si="0"/>
        <v>Century Aluminum Co. (CENX)</v>
      </c>
      <c r="B7" t="s">
        <v>200</v>
      </c>
      <c r="C7" t="s">
        <v>48</v>
      </c>
      <c r="D7" s="6">
        <v>4.5999999999999996</v>
      </c>
      <c r="E7" s="7">
        <v>0.36</v>
      </c>
      <c r="F7" s="7">
        <v>3</v>
      </c>
      <c r="G7" s="7">
        <v>0</v>
      </c>
      <c r="H7" s="7">
        <v>22.1</v>
      </c>
      <c r="I7" s="7">
        <v>19.3</v>
      </c>
      <c r="J7">
        <v>7</v>
      </c>
      <c r="K7">
        <f t="shared" si="1"/>
        <v>1</v>
      </c>
      <c r="L7">
        <v>7</v>
      </c>
      <c r="M7">
        <v>6</v>
      </c>
      <c r="N7" s="7">
        <v>-81.78</v>
      </c>
      <c r="O7" s="7">
        <v>399.7</v>
      </c>
      <c r="P7">
        <v>3</v>
      </c>
      <c r="Q7">
        <v>5</v>
      </c>
      <c r="R7" t="s">
        <v>49</v>
      </c>
      <c r="S7" t="s">
        <v>24</v>
      </c>
      <c r="T7" t="s">
        <v>14</v>
      </c>
    </row>
    <row r="8" spans="1:20" x14ac:dyDescent="0.25">
      <c r="A8" t="str">
        <f t="shared" si="0"/>
        <v>Genco Shipping &amp; Trading Ltd. (GNK)</v>
      </c>
      <c r="B8" t="s">
        <v>212</v>
      </c>
      <c r="C8" t="s">
        <v>94</v>
      </c>
      <c r="D8" s="6">
        <v>3.91</v>
      </c>
      <c r="E8" s="7">
        <v>0.24</v>
      </c>
      <c r="F8" s="7">
        <v>0.3</v>
      </c>
      <c r="G8" s="7">
        <v>0</v>
      </c>
      <c r="H8" s="7">
        <v>41</v>
      </c>
      <c r="I8" s="7">
        <v>20.100000000000001</v>
      </c>
      <c r="J8" t="s">
        <v>14</v>
      </c>
      <c r="K8">
        <f t="shared" si="1"/>
        <v>1</v>
      </c>
      <c r="L8">
        <v>4</v>
      </c>
      <c r="M8">
        <v>3</v>
      </c>
      <c r="N8" s="7">
        <v>-79.89</v>
      </c>
      <c r="O8" s="7">
        <v>285</v>
      </c>
      <c r="P8">
        <v>0</v>
      </c>
      <c r="Q8">
        <v>3</v>
      </c>
      <c r="R8" t="s">
        <v>95</v>
      </c>
      <c r="S8" t="s">
        <v>16</v>
      </c>
      <c r="T8" t="s">
        <v>14</v>
      </c>
    </row>
    <row r="9" spans="1:20" x14ac:dyDescent="0.25">
      <c r="A9" t="str">
        <f t="shared" si="0"/>
        <v>Cloud Peak Energy Inc. (CLD)</v>
      </c>
      <c r="B9" t="s">
        <v>63</v>
      </c>
      <c r="C9" t="s">
        <v>64</v>
      </c>
      <c r="D9" s="6">
        <v>2.63</v>
      </c>
      <c r="E9" s="7">
        <v>0.16</v>
      </c>
      <c r="F9" s="7">
        <v>4.0999999999999996</v>
      </c>
      <c r="G9" s="7">
        <v>0</v>
      </c>
      <c r="H9" s="7">
        <v>48.3</v>
      </c>
      <c r="I9" s="7">
        <v>-15.4</v>
      </c>
      <c r="J9" t="s">
        <v>14</v>
      </c>
      <c r="K9">
        <f t="shared" si="1"/>
        <v>1</v>
      </c>
      <c r="L9">
        <v>1</v>
      </c>
      <c r="M9">
        <v>0</v>
      </c>
      <c r="N9" s="7">
        <v>-78.56</v>
      </c>
      <c r="O9" s="7">
        <v>160.5</v>
      </c>
      <c r="P9">
        <v>4</v>
      </c>
      <c r="Q9">
        <v>2</v>
      </c>
      <c r="R9" t="s">
        <v>65</v>
      </c>
      <c r="S9" t="s">
        <v>16</v>
      </c>
      <c r="T9" t="s">
        <v>14</v>
      </c>
    </row>
    <row r="10" spans="1:20" x14ac:dyDescent="0.25">
      <c r="A10" t="str">
        <f t="shared" si="0"/>
        <v>Helix Energy Solutions Group (HLX)</v>
      </c>
      <c r="B10" t="s">
        <v>215</v>
      </c>
      <c r="C10" t="s">
        <v>105</v>
      </c>
      <c r="D10" s="6">
        <v>4.79</v>
      </c>
      <c r="E10" s="7">
        <v>0.3</v>
      </c>
      <c r="F10" s="7">
        <v>5</v>
      </c>
      <c r="G10" s="7">
        <v>0</v>
      </c>
      <c r="H10" s="7">
        <v>43.1</v>
      </c>
      <c r="I10" s="7">
        <v>16.3</v>
      </c>
      <c r="J10" t="s">
        <v>14</v>
      </c>
      <c r="K10">
        <f t="shared" si="1"/>
        <v>0</v>
      </c>
      <c r="L10">
        <v>3</v>
      </c>
      <c r="M10">
        <v>3</v>
      </c>
      <c r="N10" s="7">
        <v>-77.66</v>
      </c>
      <c r="O10" s="7">
        <v>507.5</v>
      </c>
      <c r="P10">
        <v>5</v>
      </c>
      <c r="Q10">
        <v>4</v>
      </c>
      <c r="R10" t="s">
        <v>34</v>
      </c>
      <c r="S10" t="s">
        <v>16</v>
      </c>
      <c r="T10" t="s">
        <v>14</v>
      </c>
    </row>
    <row r="11" spans="1:20" x14ac:dyDescent="0.25">
      <c r="A11" t="str">
        <f t="shared" si="0"/>
        <v>Global Power Equipment Group (GLPW)</v>
      </c>
      <c r="B11" t="s">
        <v>213</v>
      </c>
      <c r="C11" t="s">
        <v>99</v>
      </c>
      <c r="D11" s="6">
        <v>3.67</v>
      </c>
      <c r="E11" s="7">
        <v>0.22</v>
      </c>
      <c r="F11" s="7">
        <v>5.6</v>
      </c>
      <c r="G11" s="7">
        <v>9.8000000000000007</v>
      </c>
      <c r="H11" s="7">
        <v>16</v>
      </c>
      <c r="I11" s="7">
        <v>-14.6</v>
      </c>
      <c r="J11">
        <v>20</v>
      </c>
      <c r="K11">
        <f t="shared" si="1"/>
        <v>2</v>
      </c>
      <c r="L11">
        <v>2</v>
      </c>
      <c r="M11">
        <v>0</v>
      </c>
      <c r="N11" s="7">
        <v>-74.66</v>
      </c>
      <c r="O11" s="7">
        <v>63</v>
      </c>
      <c r="P11">
        <v>7</v>
      </c>
      <c r="Q11">
        <v>3</v>
      </c>
      <c r="R11" t="s">
        <v>81</v>
      </c>
      <c r="S11" t="s">
        <v>16</v>
      </c>
      <c r="T11" t="s">
        <v>14</v>
      </c>
    </row>
    <row r="12" spans="1:20" x14ac:dyDescent="0.25">
      <c r="A12" t="str">
        <f t="shared" si="0"/>
        <v>CTC Media, Inc. (CTCM)</v>
      </c>
      <c r="B12" t="s">
        <v>70</v>
      </c>
      <c r="C12" t="s">
        <v>71</v>
      </c>
      <c r="D12" s="6">
        <v>1.75</v>
      </c>
      <c r="E12" s="7">
        <v>0.68</v>
      </c>
      <c r="F12" s="7">
        <v>4.3</v>
      </c>
      <c r="G12" s="7">
        <v>0</v>
      </c>
      <c r="H12" s="7">
        <v>0</v>
      </c>
      <c r="I12" s="7">
        <v>1.5</v>
      </c>
      <c r="J12" t="s">
        <v>14</v>
      </c>
      <c r="K12">
        <f t="shared" si="1"/>
        <v>0</v>
      </c>
      <c r="L12">
        <v>0</v>
      </c>
      <c r="M12">
        <v>0</v>
      </c>
      <c r="N12" s="7">
        <v>-72.92</v>
      </c>
      <c r="O12" s="7">
        <v>273.2</v>
      </c>
      <c r="P12">
        <v>5</v>
      </c>
      <c r="Q12">
        <v>13</v>
      </c>
      <c r="R12" t="s">
        <v>72</v>
      </c>
      <c r="S12" t="s">
        <v>24</v>
      </c>
      <c r="T12" t="s">
        <v>14</v>
      </c>
    </row>
    <row r="13" spans="1:20" x14ac:dyDescent="0.25">
      <c r="A13" t="str">
        <f t="shared" si="0"/>
        <v>Aoxin Tianli Group Inc. (ABAC)</v>
      </c>
      <c r="B13" t="s">
        <v>216</v>
      </c>
      <c r="C13" t="s">
        <v>25</v>
      </c>
      <c r="D13" s="6">
        <v>0.54</v>
      </c>
      <c r="E13" s="7">
        <v>0.18</v>
      </c>
      <c r="F13" s="7">
        <v>3.6</v>
      </c>
      <c r="G13" s="7">
        <v>0</v>
      </c>
      <c r="H13" s="7">
        <v>0</v>
      </c>
      <c r="I13" s="7">
        <v>-18.600000000000001</v>
      </c>
      <c r="J13" t="s">
        <v>14</v>
      </c>
      <c r="K13">
        <f t="shared" si="1"/>
        <v>0</v>
      </c>
      <c r="L13">
        <v>0</v>
      </c>
      <c r="M13">
        <v>0</v>
      </c>
      <c r="N13" s="7">
        <v>-72.22</v>
      </c>
      <c r="O13" s="7">
        <v>17.899999999999999</v>
      </c>
      <c r="P13">
        <v>4</v>
      </c>
      <c r="Q13">
        <v>2</v>
      </c>
      <c r="R13" t="s">
        <v>26</v>
      </c>
      <c r="S13" t="s">
        <v>24</v>
      </c>
      <c r="T13" t="s">
        <v>14</v>
      </c>
    </row>
    <row r="14" spans="1:20" x14ac:dyDescent="0.25">
      <c r="A14" t="str">
        <f t="shared" si="0"/>
        <v>Azure Midstream Partners LP (AZUR)</v>
      </c>
      <c r="B14" t="s">
        <v>32</v>
      </c>
      <c r="C14" t="s">
        <v>33</v>
      </c>
      <c r="D14" s="6">
        <v>5.92</v>
      </c>
      <c r="E14" s="7">
        <v>0.2</v>
      </c>
      <c r="F14" s="7">
        <v>8.6</v>
      </c>
      <c r="G14" s="7">
        <v>25</v>
      </c>
      <c r="H14" s="7">
        <v>26.3</v>
      </c>
      <c r="I14" s="7" t="s">
        <v>14</v>
      </c>
      <c r="J14" t="s">
        <v>14</v>
      </c>
      <c r="K14">
        <f t="shared" si="1"/>
        <v>2</v>
      </c>
      <c r="L14">
        <v>2</v>
      </c>
      <c r="M14">
        <v>0</v>
      </c>
      <c r="N14" s="7">
        <v>-71.430000000000007</v>
      </c>
      <c r="O14" s="7">
        <v>127.4</v>
      </c>
      <c r="P14">
        <v>12</v>
      </c>
      <c r="Q14">
        <v>3</v>
      </c>
      <c r="R14" t="s">
        <v>34</v>
      </c>
      <c r="S14" t="s">
        <v>16</v>
      </c>
      <c r="T14" t="s">
        <v>14</v>
      </c>
    </row>
    <row r="15" spans="1:20" x14ac:dyDescent="0.25">
      <c r="A15" t="str">
        <f t="shared" si="0"/>
        <v>Chart Industries, Inc. (GTLS)</v>
      </c>
      <c r="B15" t="s">
        <v>50</v>
      </c>
      <c r="C15" t="s">
        <v>51</v>
      </c>
      <c r="D15" s="6">
        <v>19.21</v>
      </c>
      <c r="E15" s="7">
        <v>0.65</v>
      </c>
      <c r="F15" s="7">
        <v>8.1999999999999993</v>
      </c>
      <c r="G15" s="7">
        <v>0</v>
      </c>
      <c r="H15" s="7">
        <v>23.2</v>
      </c>
      <c r="I15" s="7">
        <v>4.8</v>
      </c>
      <c r="J15">
        <v>22.5</v>
      </c>
      <c r="K15">
        <f t="shared" si="1"/>
        <v>5</v>
      </c>
      <c r="L15">
        <v>7</v>
      </c>
      <c r="M15">
        <v>2</v>
      </c>
      <c r="N15" s="7">
        <v>-67.67</v>
      </c>
      <c r="O15" s="7">
        <v>586.79999999999995</v>
      </c>
      <c r="P15">
        <v>11</v>
      </c>
      <c r="Q15">
        <v>12</v>
      </c>
      <c r="R15" t="s">
        <v>52</v>
      </c>
      <c r="S15" t="s">
        <v>24</v>
      </c>
      <c r="T15" t="s">
        <v>14</v>
      </c>
    </row>
    <row r="16" spans="1:20" x14ac:dyDescent="0.25">
      <c r="A16" t="str">
        <f t="shared" si="0"/>
        <v>Transocean Partners LLC (RIGP)</v>
      </c>
      <c r="B16" t="s">
        <v>177</v>
      </c>
      <c r="C16" t="s">
        <v>178</v>
      </c>
      <c r="D16" s="6">
        <v>9.57</v>
      </c>
      <c r="E16" s="7">
        <v>0.28000000000000003</v>
      </c>
      <c r="F16" s="7">
        <v>10.1</v>
      </c>
      <c r="G16" s="7">
        <v>15.2</v>
      </c>
      <c r="H16" s="7">
        <v>0</v>
      </c>
      <c r="I16" s="7">
        <v>0</v>
      </c>
      <c r="J16">
        <v>34.5</v>
      </c>
      <c r="K16">
        <f t="shared" si="1"/>
        <v>0</v>
      </c>
      <c r="L16">
        <v>0</v>
      </c>
      <c r="M16">
        <v>0</v>
      </c>
      <c r="N16" s="7">
        <v>-62.4</v>
      </c>
      <c r="O16" s="7">
        <v>660</v>
      </c>
      <c r="P16">
        <v>16</v>
      </c>
      <c r="Q16">
        <v>4</v>
      </c>
      <c r="R16" t="s">
        <v>34</v>
      </c>
      <c r="S16" t="s">
        <v>16</v>
      </c>
      <c r="T16" t="s">
        <v>14</v>
      </c>
    </row>
    <row r="17" spans="1:20" x14ac:dyDescent="0.25">
      <c r="A17" t="str">
        <f t="shared" si="0"/>
        <v>THT Heat Transfer Technology (THTI)</v>
      </c>
      <c r="B17" t="s">
        <v>217</v>
      </c>
      <c r="C17" t="s">
        <v>174</v>
      </c>
      <c r="D17" s="6">
        <v>0.55000000000000004</v>
      </c>
      <c r="E17" s="7">
        <v>0.17</v>
      </c>
      <c r="F17" s="7">
        <v>7.9</v>
      </c>
      <c r="G17" s="7">
        <v>0</v>
      </c>
      <c r="H17" s="7">
        <v>0.9</v>
      </c>
      <c r="I17" s="7">
        <v>-18</v>
      </c>
      <c r="J17" t="s">
        <v>14</v>
      </c>
      <c r="K17">
        <f t="shared" si="1"/>
        <v>0</v>
      </c>
      <c r="L17">
        <v>1</v>
      </c>
      <c r="M17">
        <v>1</v>
      </c>
      <c r="N17" s="7">
        <v>-61.24</v>
      </c>
      <c r="O17" s="7">
        <v>11.2</v>
      </c>
      <c r="P17">
        <v>10</v>
      </c>
      <c r="Q17">
        <v>2</v>
      </c>
      <c r="R17" t="s">
        <v>52</v>
      </c>
      <c r="S17" t="s">
        <v>24</v>
      </c>
      <c r="T17" t="s">
        <v>14</v>
      </c>
    </row>
    <row r="18" spans="1:20" x14ac:dyDescent="0.25">
      <c r="A18" t="str">
        <f t="shared" si="0"/>
        <v>Sino-Global Shipping America (SINO)</v>
      </c>
      <c r="B18" t="s">
        <v>218</v>
      </c>
      <c r="C18" t="s">
        <v>158</v>
      </c>
      <c r="D18" s="6">
        <v>0.82699999999999996</v>
      </c>
      <c r="E18" s="7">
        <v>0.42</v>
      </c>
      <c r="F18" s="7">
        <v>6.9</v>
      </c>
      <c r="G18" s="7">
        <v>0</v>
      </c>
      <c r="H18" s="7">
        <v>0</v>
      </c>
      <c r="I18" s="7">
        <v>21.2</v>
      </c>
      <c r="J18" t="s">
        <v>14</v>
      </c>
      <c r="K18">
        <f t="shared" si="1"/>
        <v>0</v>
      </c>
      <c r="L18">
        <v>0</v>
      </c>
      <c r="M18">
        <v>0</v>
      </c>
      <c r="N18" s="7">
        <v>-60.61</v>
      </c>
      <c r="O18" s="7">
        <v>6.9</v>
      </c>
      <c r="P18">
        <v>8</v>
      </c>
      <c r="Q18">
        <v>6</v>
      </c>
      <c r="R18" t="s">
        <v>159</v>
      </c>
      <c r="S18" t="s">
        <v>24</v>
      </c>
      <c r="T18" t="s">
        <v>14</v>
      </c>
    </row>
    <row r="19" spans="1:20" x14ac:dyDescent="0.25">
      <c r="A19" t="str">
        <f t="shared" si="0"/>
        <v>Kingold Jewelry Inc. (KGJI)</v>
      </c>
      <c r="B19" t="s">
        <v>219</v>
      </c>
      <c r="C19" t="s">
        <v>112</v>
      </c>
      <c r="D19" s="6">
        <v>0.53</v>
      </c>
      <c r="E19" s="7">
        <v>0.13</v>
      </c>
      <c r="F19" s="7">
        <v>1.7</v>
      </c>
      <c r="G19" s="7">
        <v>0</v>
      </c>
      <c r="H19" s="7">
        <v>0</v>
      </c>
      <c r="I19" s="7">
        <v>22.6</v>
      </c>
      <c r="J19" t="s">
        <v>14</v>
      </c>
      <c r="K19">
        <f t="shared" si="1"/>
        <v>0</v>
      </c>
      <c r="L19">
        <v>0</v>
      </c>
      <c r="M19">
        <v>0</v>
      </c>
      <c r="N19" s="7">
        <v>-58.7</v>
      </c>
      <c r="O19" s="7">
        <v>34.9</v>
      </c>
      <c r="P19">
        <v>1</v>
      </c>
      <c r="Q19">
        <v>2</v>
      </c>
      <c r="R19" t="s">
        <v>113</v>
      </c>
      <c r="S19" t="s">
        <v>24</v>
      </c>
      <c r="T19" t="s">
        <v>14</v>
      </c>
    </row>
    <row r="20" spans="1:20" x14ac:dyDescent="0.25">
      <c r="A20" t="str">
        <f t="shared" si="0"/>
        <v>Sorl Auto Parts, Inc. (SORL)</v>
      </c>
      <c r="B20" t="s">
        <v>162</v>
      </c>
      <c r="C20" t="s">
        <v>163</v>
      </c>
      <c r="D20" s="6">
        <v>1.77</v>
      </c>
      <c r="E20" s="7">
        <v>0.17</v>
      </c>
      <c r="F20" s="7">
        <v>2.8</v>
      </c>
      <c r="G20" s="7">
        <v>0</v>
      </c>
      <c r="H20" s="7">
        <v>0.9</v>
      </c>
      <c r="I20" s="7">
        <v>-1.6</v>
      </c>
      <c r="J20" t="s">
        <v>14</v>
      </c>
      <c r="K20">
        <f t="shared" si="1"/>
        <v>0</v>
      </c>
      <c r="L20">
        <v>0</v>
      </c>
      <c r="M20">
        <v>0</v>
      </c>
      <c r="N20" s="7">
        <v>-57.94</v>
      </c>
      <c r="O20" s="7">
        <v>34.200000000000003</v>
      </c>
      <c r="P20">
        <v>3</v>
      </c>
      <c r="Q20">
        <v>2</v>
      </c>
      <c r="R20" t="s">
        <v>55</v>
      </c>
      <c r="S20" t="s">
        <v>24</v>
      </c>
      <c r="T20" t="s">
        <v>14</v>
      </c>
    </row>
    <row r="21" spans="1:20" x14ac:dyDescent="0.25">
      <c r="A21" t="str">
        <f t="shared" si="0"/>
        <v>Newpark Resources Inc. (NR)</v>
      </c>
      <c r="B21" t="s">
        <v>220</v>
      </c>
      <c r="C21" t="s">
        <v>132</v>
      </c>
      <c r="D21" s="6">
        <v>5.12</v>
      </c>
      <c r="E21" s="7">
        <v>0.69</v>
      </c>
      <c r="F21" s="7">
        <v>11.1</v>
      </c>
      <c r="G21" s="7">
        <v>0</v>
      </c>
      <c r="H21" s="7">
        <v>28.3</v>
      </c>
      <c r="I21" s="7">
        <v>41.4</v>
      </c>
      <c r="J21" t="s">
        <v>14</v>
      </c>
      <c r="K21">
        <f t="shared" si="1"/>
        <v>1</v>
      </c>
      <c r="L21">
        <v>7</v>
      </c>
      <c r="M21">
        <v>6</v>
      </c>
      <c r="N21" s="7">
        <v>-57.65</v>
      </c>
      <c r="O21" s="7">
        <v>430.8</v>
      </c>
      <c r="P21">
        <v>20</v>
      </c>
      <c r="Q21">
        <v>13</v>
      </c>
      <c r="R21" t="s">
        <v>34</v>
      </c>
      <c r="S21" t="s">
        <v>16</v>
      </c>
      <c r="T21" t="s">
        <v>14</v>
      </c>
    </row>
    <row r="22" spans="1:20" x14ac:dyDescent="0.25">
      <c r="A22" t="str">
        <f t="shared" si="0"/>
        <v>Biostar Pharmaceuticals Inc. (BSPM)</v>
      </c>
      <c r="B22" t="s">
        <v>221</v>
      </c>
      <c r="C22" t="s">
        <v>41</v>
      </c>
      <c r="D22" s="6">
        <v>0.69699999999999995</v>
      </c>
      <c r="E22" s="7">
        <v>0.15</v>
      </c>
      <c r="F22" s="7">
        <v>4.4000000000000004</v>
      </c>
      <c r="G22" s="7">
        <v>0</v>
      </c>
      <c r="H22" s="7">
        <v>0</v>
      </c>
      <c r="I22" s="7">
        <v>-19.2</v>
      </c>
      <c r="J22" t="s">
        <v>14</v>
      </c>
      <c r="K22">
        <f t="shared" si="1"/>
        <v>0</v>
      </c>
      <c r="L22">
        <v>0</v>
      </c>
      <c r="M22">
        <v>0</v>
      </c>
      <c r="N22" s="7">
        <v>-55.47</v>
      </c>
      <c r="O22" s="7">
        <v>10.8</v>
      </c>
      <c r="P22">
        <v>5</v>
      </c>
      <c r="Q22">
        <v>2</v>
      </c>
      <c r="R22" t="s">
        <v>42</v>
      </c>
      <c r="S22" t="s">
        <v>24</v>
      </c>
      <c r="T22" t="s">
        <v>14</v>
      </c>
    </row>
    <row r="23" spans="1:20" x14ac:dyDescent="0.25">
      <c r="A23" t="str">
        <f t="shared" si="0"/>
        <v>Ever-Glory International Group (EVK)</v>
      </c>
      <c r="B23" t="s">
        <v>83</v>
      </c>
      <c r="C23" t="s">
        <v>84</v>
      </c>
      <c r="D23" s="6">
        <v>2.5</v>
      </c>
      <c r="E23" s="7">
        <v>0.46</v>
      </c>
      <c r="F23" s="7">
        <v>2.6</v>
      </c>
      <c r="G23" s="7">
        <v>0</v>
      </c>
      <c r="H23" s="7">
        <v>0</v>
      </c>
      <c r="I23" s="7">
        <v>30.8</v>
      </c>
      <c r="J23" t="s">
        <v>14</v>
      </c>
      <c r="K23">
        <f t="shared" si="1"/>
        <v>3</v>
      </c>
      <c r="L23">
        <v>3</v>
      </c>
      <c r="M23">
        <v>0</v>
      </c>
      <c r="N23" s="7">
        <v>-54.96</v>
      </c>
      <c r="O23" s="7">
        <v>37</v>
      </c>
      <c r="P23">
        <v>3</v>
      </c>
      <c r="Q23">
        <v>7</v>
      </c>
      <c r="R23" t="s">
        <v>85</v>
      </c>
      <c r="S23" t="s">
        <v>24</v>
      </c>
      <c r="T23" t="s">
        <v>14</v>
      </c>
    </row>
    <row r="24" spans="1:20" x14ac:dyDescent="0.25">
      <c r="A24" t="str">
        <f t="shared" si="0"/>
        <v>SandRidge Permian Trust (PER)</v>
      </c>
      <c r="B24" t="s">
        <v>154</v>
      </c>
      <c r="C24" t="s">
        <v>155</v>
      </c>
      <c r="D24" s="6">
        <v>4.2699999999999996</v>
      </c>
      <c r="E24" s="7">
        <v>0.59</v>
      </c>
      <c r="F24" s="7">
        <v>1.9</v>
      </c>
      <c r="G24" s="7">
        <v>55.7</v>
      </c>
      <c r="H24" s="7">
        <v>0</v>
      </c>
      <c r="I24" s="7" t="s">
        <v>14</v>
      </c>
      <c r="J24" t="s">
        <v>14</v>
      </c>
      <c r="K24">
        <f t="shared" si="1"/>
        <v>0</v>
      </c>
      <c r="L24">
        <v>0</v>
      </c>
      <c r="M24">
        <v>0</v>
      </c>
      <c r="N24" s="7">
        <v>-54.75</v>
      </c>
      <c r="O24" s="7">
        <v>224.2</v>
      </c>
      <c r="P24">
        <v>2</v>
      </c>
      <c r="Q24">
        <v>10</v>
      </c>
      <c r="R24" t="s">
        <v>153</v>
      </c>
      <c r="S24" t="s">
        <v>16</v>
      </c>
      <c r="T24" t="s">
        <v>14</v>
      </c>
    </row>
    <row r="25" spans="1:20" x14ac:dyDescent="0.25">
      <c r="A25" t="str">
        <f t="shared" si="0"/>
        <v>Manning and Napier Inc. (MN)</v>
      </c>
      <c r="B25" t="s">
        <v>222</v>
      </c>
      <c r="C25" t="s">
        <v>118</v>
      </c>
      <c r="D25" s="6">
        <v>7.36</v>
      </c>
      <c r="E25" s="7">
        <v>0.61</v>
      </c>
      <c r="F25" s="7">
        <v>6.7</v>
      </c>
      <c r="G25" s="7">
        <v>8.6999999999999993</v>
      </c>
      <c r="H25" s="7">
        <v>0</v>
      </c>
      <c r="I25" s="7" t="s">
        <v>14</v>
      </c>
      <c r="J25">
        <v>-3.2610000000000001</v>
      </c>
      <c r="K25">
        <f t="shared" si="1"/>
        <v>7</v>
      </c>
      <c r="L25">
        <v>7</v>
      </c>
      <c r="M25">
        <v>0</v>
      </c>
      <c r="N25" s="7">
        <v>-54.63</v>
      </c>
      <c r="O25" s="7">
        <v>108.8</v>
      </c>
      <c r="P25">
        <v>8</v>
      </c>
      <c r="Q25">
        <v>11</v>
      </c>
      <c r="R25" t="s">
        <v>69</v>
      </c>
      <c r="S25" t="s">
        <v>16</v>
      </c>
      <c r="T25" t="s">
        <v>14</v>
      </c>
    </row>
    <row r="26" spans="1:20" x14ac:dyDescent="0.25">
      <c r="A26" t="str">
        <f t="shared" si="0"/>
        <v>ENGlobal Corp. (ENG)</v>
      </c>
      <c r="B26" t="s">
        <v>207</v>
      </c>
      <c r="C26" t="s">
        <v>80</v>
      </c>
      <c r="D26" s="6">
        <v>1.034</v>
      </c>
      <c r="E26" s="7">
        <v>0.94</v>
      </c>
      <c r="F26" s="7">
        <v>6.9</v>
      </c>
      <c r="G26" s="7">
        <v>0</v>
      </c>
      <c r="H26" s="7">
        <v>1.3</v>
      </c>
      <c r="I26" s="7">
        <v>40.6</v>
      </c>
      <c r="J26" t="s">
        <v>14</v>
      </c>
      <c r="K26">
        <f t="shared" si="1"/>
        <v>3</v>
      </c>
      <c r="L26">
        <v>3</v>
      </c>
      <c r="M26">
        <v>0</v>
      </c>
      <c r="N26" s="7">
        <v>-50.52</v>
      </c>
      <c r="O26" s="7">
        <v>29.1</v>
      </c>
      <c r="P26">
        <v>8</v>
      </c>
      <c r="Q26">
        <v>24</v>
      </c>
      <c r="R26" t="s">
        <v>81</v>
      </c>
      <c r="S26" t="s">
        <v>24</v>
      </c>
      <c r="T26" t="s">
        <v>14</v>
      </c>
    </row>
    <row r="27" spans="1:20" x14ac:dyDescent="0.25">
      <c r="A27" t="str">
        <f t="shared" si="0"/>
        <v>Synalloy Corporation (SYNL)</v>
      </c>
      <c r="B27" t="s">
        <v>171</v>
      </c>
      <c r="C27" t="s">
        <v>172</v>
      </c>
      <c r="D27" s="6">
        <v>9.0399999999999991</v>
      </c>
      <c r="E27" s="7">
        <v>0.68</v>
      </c>
      <c r="F27" s="7">
        <v>7.4</v>
      </c>
      <c r="G27" s="7">
        <v>3.3</v>
      </c>
      <c r="H27" s="7">
        <v>25.3</v>
      </c>
      <c r="I27" s="7">
        <v>117.2</v>
      </c>
      <c r="J27" t="s">
        <v>14</v>
      </c>
      <c r="K27">
        <f t="shared" si="1"/>
        <v>8</v>
      </c>
      <c r="L27">
        <v>8</v>
      </c>
      <c r="M27">
        <v>0</v>
      </c>
      <c r="N27" s="7">
        <v>-46.55</v>
      </c>
      <c r="O27" s="7">
        <v>78.900000000000006</v>
      </c>
      <c r="P27">
        <v>9</v>
      </c>
      <c r="Q27">
        <v>13</v>
      </c>
      <c r="R27" t="s">
        <v>173</v>
      </c>
      <c r="S27" t="s">
        <v>24</v>
      </c>
      <c r="T27" t="s">
        <v>14</v>
      </c>
    </row>
    <row r="28" spans="1:20" x14ac:dyDescent="0.25">
      <c r="A28" t="str">
        <f t="shared" si="0"/>
        <v>Nova Lifestyle Inc. (NVFY)</v>
      </c>
      <c r="B28" t="s">
        <v>223</v>
      </c>
      <c r="C28" t="s">
        <v>133</v>
      </c>
      <c r="D28" s="6">
        <v>2.2799999999999998</v>
      </c>
      <c r="E28" s="7">
        <v>0.84</v>
      </c>
      <c r="F28" s="7">
        <v>7.6</v>
      </c>
      <c r="G28" s="7">
        <v>0</v>
      </c>
      <c r="H28" s="7">
        <v>0</v>
      </c>
      <c r="I28" s="7">
        <v>10.9</v>
      </c>
      <c r="J28" t="s">
        <v>14</v>
      </c>
      <c r="K28">
        <f t="shared" si="1"/>
        <v>1</v>
      </c>
      <c r="L28">
        <v>1</v>
      </c>
      <c r="M28">
        <v>0</v>
      </c>
      <c r="N28" s="7">
        <v>-45.45</v>
      </c>
      <c r="O28" s="7">
        <v>54.8</v>
      </c>
      <c r="P28">
        <v>10</v>
      </c>
      <c r="Q28">
        <v>19</v>
      </c>
      <c r="R28" t="s">
        <v>134</v>
      </c>
      <c r="S28" t="s">
        <v>24</v>
      </c>
      <c r="T28" t="s">
        <v>14</v>
      </c>
    </row>
    <row r="29" spans="1:20" x14ac:dyDescent="0.25">
      <c r="A29" t="str">
        <f t="shared" si="0"/>
        <v>A. H. Belo Corporation (AHC)</v>
      </c>
      <c r="B29" t="s">
        <v>12</v>
      </c>
      <c r="C29" t="s">
        <v>13</v>
      </c>
      <c r="D29" s="6">
        <v>4.93</v>
      </c>
      <c r="E29" s="7">
        <v>0.88</v>
      </c>
      <c r="F29" s="7">
        <v>1.5</v>
      </c>
      <c r="G29" s="7">
        <v>6.5</v>
      </c>
      <c r="H29" s="7">
        <v>0</v>
      </c>
      <c r="I29" s="7">
        <v>22.2</v>
      </c>
      <c r="J29" t="s">
        <v>14</v>
      </c>
      <c r="K29">
        <f t="shared" si="1"/>
        <v>1</v>
      </c>
      <c r="L29">
        <v>8</v>
      </c>
      <c r="M29">
        <v>7</v>
      </c>
      <c r="N29" s="7">
        <v>-42.6</v>
      </c>
      <c r="O29" s="7">
        <v>106.9</v>
      </c>
      <c r="P29">
        <v>1</v>
      </c>
      <c r="Q29">
        <v>21</v>
      </c>
      <c r="R29" t="s">
        <v>15</v>
      </c>
      <c r="S29" t="s">
        <v>16</v>
      </c>
      <c r="T29" t="s">
        <v>14</v>
      </c>
    </row>
    <row r="30" spans="1:20" x14ac:dyDescent="0.25">
      <c r="A30" t="str">
        <f t="shared" si="0"/>
        <v>Stage Stores Inc. (SSI)</v>
      </c>
      <c r="B30" t="s">
        <v>224</v>
      </c>
      <c r="C30" t="s">
        <v>166</v>
      </c>
      <c r="D30" s="6">
        <v>9.84</v>
      </c>
      <c r="E30" s="7">
        <v>0.68</v>
      </c>
      <c r="F30" s="7">
        <v>10</v>
      </c>
      <c r="G30" s="7">
        <v>6.1</v>
      </c>
      <c r="H30" s="7">
        <v>19.5</v>
      </c>
      <c r="I30" s="7">
        <v>9.5</v>
      </c>
      <c r="J30" t="s">
        <v>14</v>
      </c>
      <c r="K30">
        <f t="shared" si="1"/>
        <v>5</v>
      </c>
      <c r="L30">
        <v>14</v>
      </c>
      <c r="M30">
        <v>9</v>
      </c>
      <c r="N30" s="7">
        <v>-40.83</v>
      </c>
      <c r="O30" s="7">
        <v>315</v>
      </c>
      <c r="P30">
        <v>16</v>
      </c>
      <c r="Q30">
        <v>13</v>
      </c>
      <c r="R30" t="s">
        <v>59</v>
      </c>
      <c r="S30" t="s">
        <v>16</v>
      </c>
      <c r="T30" t="s">
        <v>14</v>
      </c>
    </row>
    <row r="31" spans="1:20" x14ac:dyDescent="0.25">
      <c r="A31" t="str">
        <f t="shared" si="0"/>
        <v>GigaMedia Limited (GIGM)</v>
      </c>
      <c r="B31" t="s">
        <v>96</v>
      </c>
      <c r="C31" t="s">
        <v>97</v>
      </c>
      <c r="D31" s="6">
        <v>0.49</v>
      </c>
      <c r="E31" s="7">
        <v>0.35</v>
      </c>
      <c r="F31" s="7">
        <v>3.8</v>
      </c>
      <c r="G31" s="7">
        <v>0</v>
      </c>
      <c r="H31" s="7">
        <v>0</v>
      </c>
      <c r="I31" s="7">
        <v>35.6</v>
      </c>
      <c r="J31" t="s">
        <v>14</v>
      </c>
      <c r="K31">
        <f t="shared" si="1"/>
        <v>0</v>
      </c>
      <c r="L31">
        <v>0</v>
      </c>
      <c r="M31">
        <v>0</v>
      </c>
      <c r="N31" s="7">
        <v>-40.65</v>
      </c>
      <c r="O31" s="7">
        <v>27.1</v>
      </c>
      <c r="P31">
        <v>4</v>
      </c>
      <c r="Q31">
        <v>5</v>
      </c>
      <c r="R31" t="s">
        <v>98</v>
      </c>
      <c r="S31" t="s">
        <v>24</v>
      </c>
      <c r="T31" t="s">
        <v>14</v>
      </c>
    </row>
    <row r="32" spans="1:20" x14ac:dyDescent="0.25">
      <c r="A32" t="str">
        <f t="shared" si="0"/>
        <v>National Holdings Corporation (NHLD)</v>
      </c>
      <c r="B32" t="s">
        <v>123</v>
      </c>
      <c r="C32" t="s">
        <v>124</v>
      </c>
      <c r="D32" s="6">
        <v>2.75</v>
      </c>
      <c r="E32" s="7">
        <v>0.75</v>
      </c>
      <c r="F32" s="7">
        <v>2.4</v>
      </c>
      <c r="G32" s="7">
        <v>0</v>
      </c>
      <c r="H32" s="7">
        <v>0</v>
      </c>
      <c r="I32" s="7">
        <v>18.8</v>
      </c>
      <c r="J32" t="s">
        <v>14</v>
      </c>
      <c r="K32">
        <f t="shared" si="1"/>
        <v>0</v>
      </c>
      <c r="L32">
        <v>0</v>
      </c>
      <c r="M32">
        <v>0</v>
      </c>
      <c r="N32" s="7">
        <v>-40.44</v>
      </c>
      <c r="O32" s="7">
        <v>34.200000000000003</v>
      </c>
      <c r="P32">
        <v>2</v>
      </c>
      <c r="Q32">
        <v>15</v>
      </c>
      <c r="R32" t="s">
        <v>69</v>
      </c>
      <c r="S32" t="s">
        <v>24</v>
      </c>
      <c r="T32" t="s">
        <v>14</v>
      </c>
    </row>
    <row r="33" spans="1:20" x14ac:dyDescent="0.25">
      <c r="A33" t="str">
        <f t="shared" si="0"/>
        <v>China Automotive Systems, Inc. (CAAS)</v>
      </c>
      <c r="B33" t="s">
        <v>53</v>
      </c>
      <c r="C33" t="s">
        <v>54</v>
      </c>
      <c r="D33" s="6">
        <v>5.35</v>
      </c>
      <c r="E33" s="7">
        <v>0.56000000000000005</v>
      </c>
      <c r="F33" s="7">
        <v>5.2</v>
      </c>
      <c r="G33" s="7">
        <v>0</v>
      </c>
      <c r="H33" s="7">
        <v>0</v>
      </c>
      <c r="I33" s="7">
        <v>26</v>
      </c>
      <c r="J33" t="s">
        <v>14</v>
      </c>
      <c r="K33">
        <f t="shared" si="1"/>
        <v>0</v>
      </c>
      <c r="L33">
        <v>0</v>
      </c>
      <c r="M33">
        <v>0</v>
      </c>
      <c r="N33" s="7">
        <v>-40.04</v>
      </c>
      <c r="O33" s="7">
        <v>171.8</v>
      </c>
      <c r="P33">
        <v>6</v>
      </c>
      <c r="Q33">
        <v>9</v>
      </c>
      <c r="R33" t="s">
        <v>55</v>
      </c>
      <c r="S33" t="s">
        <v>24</v>
      </c>
      <c r="T33" t="s">
        <v>14</v>
      </c>
    </row>
    <row r="34" spans="1:20" x14ac:dyDescent="0.25">
      <c r="A34" t="str">
        <f t="shared" si="0"/>
        <v>EZCORP Inc. (EZPW)</v>
      </c>
      <c r="B34" t="s">
        <v>210</v>
      </c>
      <c r="C34" t="s">
        <v>88</v>
      </c>
      <c r="D34" s="6">
        <v>6.17</v>
      </c>
      <c r="E34" s="7">
        <v>0.38</v>
      </c>
      <c r="F34" s="7">
        <v>8.1</v>
      </c>
      <c r="G34" s="7">
        <v>0</v>
      </c>
      <c r="H34" s="7">
        <v>32.1</v>
      </c>
      <c r="I34" s="7">
        <v>-9.1</v>
      </c>
      <c r="J34" t="s">
        <v>14</v>
      </c>
      <c r="K34">
        <f t="shared" si="1"/>
        <v>0</v>
      </c>
      <c r="L34">
        <v>0</v>
      </c>
      <c r="M34">
        <v>0</v>
      </c>
      <c r="N34" s="7">
        <v>-35.950000000000003</v>
      </c>
      <c r="O34" s="7">
        <v>331</v>
      </c>
      <c r="P34">
        <v>11</v>
      </c>
      <c r="Q34">
        <v>5</v>
      </c>
      <c r="R34" t="s">
        <v>74</v>
      </c>
      <c r="S34" t="s">
        <v>24</v>
      </c>
      <c r="T34" t="s">
        <v>14</v>
      </c>
    </row>
    <row r="35" spans="1:20" hidden="1" x14ac:dyDescent="0.25">
      <c r="A35" t="str">
        <f t="shared" si="0"/>
        <v>MidSouth Bancorp, Inc. (MSL)</v>
      </c>
      <c r="B35" t="s">
        <v>121</v>
      </c>
      <c r="C35" t="s">
        <v>122</v>
      </c>
      <c r="D35" s="6">
        <v>11.7</v>
      </c>
      <c r="E35" s="7">
        <v>0.78</v>
      </c>
      <c r="F35" s="7">
        <v>9.9</v>
      </c>
      <c r="G35" s="7">
        <v>3.1</v>
      </c>
      <c r="H35" s="7">
        <v>13</v>
      </c>
      <c r="I35" s="7">
        <v>24.9</v>
      </c>
      <c r="J35" t="s">
        <v>14</v>
      </c>
      <c r="K35">
        <f t="shared" si="1"/>
        <v>6</v>
      </c>
      <c r="L35">
        <v>7</v>
      </c>
      <c r="M35">
        <v>1</v>
      </c>
      <c r="N35" s="7">
        <v>-35.630000000000003</v>
      </c>
      <c r="O35" s="7">
        <v>132.9</v>
      </c>
      <c r="P35">
        <v>16</v>
      </c>
      <c r="Q35">
        <v>16</v>
      </c>
      <c r="R35" t="s">
        <v>23</v>
      </c>
      <c r="S35" t="s">
        <v>16</v>
      </c>
      <c r="T35" t="s">
        <v>14</v>
      </c>
    </row>
    <row r="36" spans="1:20" hidden="1" x14ac:dyDescent="0.25">
      <c r="A36" t="str">
        <f t="shared" si="0"/>
        <v>Kulicke and Soffa Industries (KLIC)</v>
      </c>
      <c r="B36" t="s">
        <v>225</v>
      </c>
      <c r="C36" t="s">
        <v>114</v>
      </c>
      <c r="D36" s="6">
        <v>9.18</v>
      </c>
      <c r="E36" s="7">
        <v>0.89</v>
      </c>
      <c r="F36" s="7">
        <v>10.1</v>
      </c>
      <c r="G36" s="7">
        <v>0</v>
      </c>
      <c r="H36" s="7">
        <v>2.2999999999999998</v>
      </c>
      <c r="I36" s="7">
        <v>22.8</v>
      </c>
      <c r="J36">
        <v>12</v>
      </c>
      <c r="K36">
        <f t="shared" si="1"/>
        <v>3</v>
      </c>
      <c r="L36">
        <v>6</v>
      </c>
      <c r="M36">
        <v>3</v>
      </c>
      <c r="N36" s="7">
        <v>-33.630000000000003</v>
      </c>
      <c r="O36" s="7">
        <v>670.6</v>
      </c>
      <c r="P36">
        <v>16</v>
      </c>
      <c r="Q36">
        <v>21</v>
      </c>
      <c r="R36" t="s">
        <v>115</v>
      </c>
      <c r="S36" t="s">
        <v>24</v>
      </c>
      <c r="T36" t="s">
        <v>14</v>
      </c>
    </row>
    <row r="37" spans="1:20" hidden="1" x14ac:dyDescent="0.25">
      <c r="A37" t="str">
        <f t="shared" ref="A37:A68" si="2">CONCATENATE(B37," (",C37,")")</f>
        <v>Sandridge Mississippian Trust (SDT)</v>
      </c>
      <c r="B37" t="s">
        <v>151</v>
      </c>
      <c r="C37" t="s">
        <v>152</v>
      </c>
      <c r="D37" s="6">
        <v>2.76</v>
      </c>
      <c r="E37" s="7">
        <v>0.36</v>
      </c>
      <c r="F37" s="7">
        <v>2.4</v>
      </c>
      <c r="G37" s="7">
        <v>43.5</v>
      </c>
      <c r="H37" s="7">
        <v>0</v>
      </c>
      <c r="I37" s="7" t="s">
        <v>14</v>
      </c>
      <c r="J37" t="s">
        <v>14</v>
      </c>
      <c r="K37">
        <f t="shared" ref="K37:K68" si="3">L37-M37</f>
        <v>0</v>
      </c>
      <c r="L37">
        <v>0</v>
      </c>
      <c r="M37">
        <v>0</v>
      </c>
      <c r="N37" s="7">
        <v>-31.41</v>
      </c>
      <c r="O37" s="7">
        <v>77.3</v>
      </c>
      <c r="P37">
        <v>2</v>
      </c>
      <c r="Q37">
        <v>5</v>
      </c>
      <c r="R37" t="s">
        <v>153</v>
      </c>
      <c r="S37" t="s">
        <v>16</v>
      </c>
      <c r="T37" t="s">
        <v>14</v>
      </c>
    </row>
    <row r="38" spans="1:20" hidden="1" x14ac:dyDescent="0.25">
      <c r="A38" t="str">
        <f t="shared" si="2"/>
        <v>Arts-Way Manufacturing Co. Inc. (ARTW)</v>
      </c>
      <c r="B38" t="s">
        <v>194</v>
      </c>
      <c r="C38" t="s">
        <v>30</v>
      </c>
      <c r="D38" s="6">
        <v>3.73</v>
      </c>
      <c r="E38" s="7">
        <v>0.78</v>
      </c>
      <c r="F38" s="7">
        <v>11.3</v>
      </c>
      <c r="G38" s="7">
        <v>1.3</v>
      </c>
      <c r="H38" s="7">
        <v>27.2</v>
      </c>
      <c r="I38" s="7">
        <v>3.9</v>
      </c>
      <c r="J38" t="s">
        <v>14</v>
      </c>
      <c r="K38">
        <f t="shared" si="3"/>
        <v>0</v>
      </c>
      <c r="L38">
        <v>0</v>
      </c>
      <c r="M38">
        <v>0</v>
      </c>
      <c r="N38" s="7">
        <v>-23.25</v>
      </c>
      <c r="O38" s="7">
        <v>15.1</v>
      </c>
      <c r="P38">
        <v>21</v>
      </c>
      <c r="Q38">
        <v>16</v>
      </c>
      <c r="R38" t="s">
        <v>31</v>
      </c>
      <c r="S38" t="s">
        <v>24</v>
      </c>
      <c r="T38" t="s">
        <v>14</v>
      </c>
    </row>
    <row r="39" spans="1:20" hidden="1" x14ac:dyDescent="0.25">
      <c r="A39" t="str">
        <f t="shared" si="2"/>
        <v>First Bancorp (FBP)</v>
      </c>
      <c r="B39" t="s">
        <v>89</v>
      </c>
      <c r="C39" t="s">
        <v>90</v>
      </c>
      <c r="D39" s="6">
        <v>3.56</v>
      </c>
      <c r="E39" s="7">
        <v>0.46</v>
      </c>
      <c r="F39" s="7">
        <v>2.2000000000000002</v>
      </c>
      <c r="G39" s="7">
        <v>0</v>
      </c>
      <c r="H39" s="7">
        <v>13.9</v>
      </c>
      <c r="I39" s="7">
        <v>15.3</v>
      </c>
      <c r="J39" t="s">
        <v>14</v>
      </c>
      <c r="K39">
        <f t="shared" si="3"/>
        <v>3</v>
      </c>
      <c r="L39">
        <v>17</v>
      </c>
      <c r="M39">
        <v>14</v>
      </c>
      <c r="N39" s="7">
        <v>-22.89</v>
      </c>
      <c r="O39" s="7">
        <v>764.4</v>
      </c>
      <c r="P39">
        <v>2</v>
      </c>
      <c r="Q39">
        <v>7</v>
      </c>
      <c r="R39" t="s">
        <v>23</v>
      </c>
      <c r="S39" t="s">
        <v>16</v>
      </c>
      <c r="T39" t="s">
        <v>14</v>
      </c>
    </row>
    <row r="40" spans="1:20" hidden="1" x14ac:dyDescent="0.25">
      <c r="A40" t="str">
        <f t="shared" si="2"/>
        <v>Broadway Financial Corp. (BYFC)</v>
      </c>
      <c r="B40" t="s">
        <v>198</v>
      </c>
      <c r="C40" t="s">
        <v>44</v>
      </c>
      <c r="D40" s="6">
        <v>1.21</v>
      </c>
      <c r="E40" s="7">
        <v>0.89</v>
      </c>
      <c r="F40" s="7">
        <v>8.1</v>
      </c>
      <c r="G40" s="7">
        <v>0</v>
      </c>
      <c r="H40" s="7">
        <v>12.9</v>
      </c>
      <c r="I40" s="7">
        <v>15.2</v>
      </c>
      <c r="J40" t="s">
        <v>14</v>
      </c>
      <c r="K40">
        <f t="shared" si="3"/>
        <v>1</v>
      </c>
      <c r="L40">
        <v>1</v>
      </c>
      <c r="M40">
        <v>0</v>
      </c>
      <c r="N40" s="7">
        <v>-22.2</v>
      </c>
      <c r="O40" s="7">
        <v>25.9</v>
      </c>
      <c r="P40">
        <v>11</v>
      </c>
      <c r="Q40">
        <v>21</v>
      </c>
      <c r="R40" t="s">
        <v>23</v>
      </c>
      <c r="S40" t="s">
        <v>24</v>
      </c>
      <c r="T40" t="s">
        <v>14</v>
      </c>
    </row>
    <row r="41" spans="1:20" hidden="1" x14ac:dyDescent="0.25">
      <c r="A41" t="str">
        <f t="shared" si="2"/>
        <v>China XD Plastics Co Ltd. (CXDC)</v>
      </c>
      <c r="B41" t="s">
        <v>201</v>
      </c>
      <c r="C41" t="s">
        <v>56</v>
      </c>
      <c r="D41" s="6">
        <v>4.18</v>
      </c>
      <c r="E41" s="7">
        <v>0.36</v>
      </c>
      <c r="F41" s="7">
        <v>2.1</v>
      </c>
      <c r="G41" s="7">
        <v>0</v>
      </c>
      <c r="H41" s="7">
        <v>48.5</v>
      </c>
      <c r="I41" s="7">
        <v>48.2</v>
      </c>
      <c r="J41" t="s">
        <v>14</v>
      </c>
      <c r="K41">
        <f t="shared" si="3"/>
        <v>0</v>
      </c>
      <c r="L41">
        <v>0</v>
      </c>
      <c r="M41">
        <v>0</v>
      </c>
      <c r="N41" s="7">
        <v>-21.38</v>
      </c>
      <c r="O41" s="7">
        <v>205.5</v>
      </c>
      <c r="P41">
        <v>2</v>
      </c>
      <c r="Q41">
        <v>5</v>
      </c>
      <c r="R41" t="s">
        <v>57</v>
      </c>
      <c r="S41" t="s">
        <v>24</v>
      </c>
      <c r="T41" t="s">
        <v>14</v>
      </c>
    </row>
    <row r="42" spans="1:20" hidden="1" x14ac:dyDescent="0.25">
      <c r="A42" t="str">
        <f t="shared" si="2"/>
        <v>Skypeople Fruit Juice Inc. (SPU)</v>
      </c>
      <c r="B42" t="s">
        <v>226</v>
      </c>
      <c r="C42" t="s">
        <v>160</v>
      </c>
      <c r="D42" s="6">
        <v>0.83</v>
      </c>
      <c r="E42" s="7">
        <v>0.12</v>
      </c>
      <c r="F42" s="7">
        <v>2</v>
      </c>
      <c r="G42" s="7">
        <v>0</v>
      </c>
      <c r="H42" s="7">
        <v>12.5</v>
      </c>
      <c r="I42" s="7">
        <v>-8.1999999999999993</v>
      </c>
      <c r="J42" t="s">
        <v>14</v>
      </c>
      <c r="K42">
        <f t="shared" si="3"/>
        <v>0</v>
      </c>
      <c r="L42">
        <v>0</v>
      </c>
      <c r="M42">
        <v>0</v>
      </c>
      <c r="N42" s="7">
        <v>-19.43</v>
      </c>
      <c r="O42" s="7">
        <v>22.1</v>
      </c>
      <c r="P42">
        <v>2</v>
      </c>
      <c r="Q42">
        <v>1</v>
      </c>
      <c r="R42" t="s">
        <v>161</v>
      </c>
      <c r="S42" t="s">
        <v>24</v>
      </c>
      <c r="T42" t="s">
        <v>14</v>
      </c>
    </row>
    <row r="43" spans="1:20" hidden="1" x14ac:dyDescent="0.25">
      <c r="A43" t="str">
        <f t="shared" si="2"/>
        <v>Ellington Financial LLC (EFC)</v>
      </c>
      <c r="B43" t="s">
        <v>75</v>
      </c>
      <c r="C43" t="s">
        <v>76</v>
      </c>
      <c r="D43" s="6">
        <v>17.88</v>
      </c>
      <c r="E43" s="7">
        <v>0.78</v>
      </c>
      <c r="F43" s="7">
        <v>11.8</v>
      </c>
      <c r="G43" s="7">
        <v>14.5</v>
      </c>
      <c r="H43" s="7">
        <v>0</v>
      </c>
      <c r="I43" s="7">
        <v>-17.8</v>
      </c>
      <c r="J43">
        <v>5.9729999999999999</v>
      </c>
      <c r="K43">
        <f t="shared" si="3"/>
        <v>2</v>
      </c>
      <c r="L43">
        <v>2</v>
      </c>
      <c r="M43">
        <v>0</v>
      </c>
      <c r="N43" s="7">
        <v>-17.21</v>
      </c>
      <c r="O43" s="7">
        <v>598.1</v>
      </c>
      <c r="P43">
        <v>23</v>
      </c>
      <c r="Q43">
        <v>16</v>
      </c>
      <c r="R43" t="s">
        <v>74</v>
      </c>
      <c r="S43" t="s">
        <v>16</v>
      </c>
      <c r="T43" t="s">
        <v>14</v>
      </c>
    </row>
    <row r="44" spans="1:20" hidden="1" x14ac:dyDescent="0.25">
      <c r="A44" t="str">
        <f t="shared" si="2"/>
        <v>Capstead Mortgage Corporation (CMO)</v>
      </c>
      <c r="B44" t="s">
        <v>45</v>
      </c>
      <c r="C44" t="s">
        <v>46</v>
      </c>
      <c r="D44" s="6">
        <v>9.89</v>
      </c>
      <c r="E44" s="7">
        <v>0.8</v>
      </c>
      <c r="F44" s="7">
        <v>8.6</v>
      </c>
      <c r="G44" s="7">
        <v>10.5</v>
      </c>
      <c r="H44" s="7">
        <v>8.4</v>
      </c>
      <c r="I44" s="7">
        <v>-9.6</v>
      </c>
      <c r="J44">
        <v>10</v>
      </c>
      <c r="K44">
        <f t="shared" si="3"/>
        <v>6</v>
      </c>
      <c r="L44">
        <v>7</v>
      </c>
      <c r="M44">
        <v>1</v>
      </c>
      <c r="N44" s="7">
        <v>-16.87</v>
      </c>
      <c r="O44" s="7">
        <v>947.7</v>
      </c>
      <c r="P44">
        <v>12</v>
      </c>
      <c r="Q44">
        <v>17</v>
      </c>
      <c r="R44" t="s">
        <v>23</v>
      </c>
      <c r="S44" t="s">
        <v>16</v>
      </c>
      <c r="T44" t="s">
        <v>14</v>
      </c>
    </row>
    <row r="45" spans="1:20" hidden="1" x14ac:dyDescent="0.25">
      <c r="A45" t="str">
        <f t="shared" si="2"/>
        <v>Dynex Capital Inc. (DX)</v>
      </c>
      <c r="B45" t="s">
        <v>205</v>
      </c>
      <c r="C45" t="s">
        <v>73</v>
      </c>
      <c r="D45" s="6">
        <v>6.56</v>
      </c>
      <c r="E45" s="7">
        <v>0.77</v>
      </c>
      <c r="F45" s="7">
        <v>7.7</v>
      </c>
      <c r="G45" s="7">
        <v>14.6</v>
      </c>
      <c r="H45" s="7">
        <v>1.9</v>
      </c>
      <c r="I45" s="7">
        <v>-19.7</v>
      </c>
      <c r="J45">
        <v>-25.949000000000002</v>
      </c>
      <c r="K45">
        <f t="shared" si="3"/>
        <v>4</v>
      </c>
      <c r="L45">
        <v>5</v>
      </c>
      <c r="M45">
        <v>1</v>
      </c>
      <c r="N45" s="7">
        <v>-16.47</v>
      </c>
      <c r="O45" s="7">
        <v>350.8</v>
      </c>
      <c r="P45">
        <v>10</v>
      </c>
      <c r="Q45">
        <v>16</v>
      </c>
      <c r="R45" t="s">
        <v>74</v>
      </c>
      <c r="S45" t="s">
        <v>16</v>
      </c>
      <c r="T45" t="s">
        <v>14</v>
      </c>
    </row>
    <row r="46" spans="1:20" hidden="1" x14ac:dyDescent="0.25">
      <c r="A46" t="str">
        <f t="shared" si="2"/>
        <v>Renewable Energy Group Inc (REGI)</v>
      </c>
      <c r="B46" t="s">
        <v>146</v>
      </c>
      <c r="C46" t="s">
        <v>147</v>
      </c>
      <c r="D46" s="6">
        <v>8.2799999999999994</v>
      </c>
      <c r="E46" s="7">
        <v>0.51</v>
      </c>
      <c r="F46" s="7">
        <v>10.199999999999999</v>
      </c>
      <c r="G46" s="7">
        <v>0</v>
      </c>
      <c r="H46" s="7">
        <v>37</v>
      </c>
      <c r="I46" s="7">
        <v>19.899999999999999</v>
      </c>
      <c r="J46" t="s">
        <v>14</v>
      </c>
      <c r="K46">
        <f t="shared" si="3"/>
        <v>9</v>
      </c>
      <c r="L46">
        <v>10</v>
      </c>
      <c r="M46">
        <v>1</v>
      </c>
      <c r="N46" s="7">
        <v>-16.07</v>
      </c>
      <c r="O46" s="7">
        <v>359.7</v>
      </c>
      <c r="P46">
        <v>17</v>
      </c>
      <c r="Q46">
        <v>8</v>
      </c>
      <c r="R46" t="s">
        <v>102</v>
      </c>
      <c r="S46" t="s">
        <v>24</v>
      </c>
      <c r="T46" t="s">
        <v>14</v>
      </c>
    </row>
    <row r="47" spans="1:20" hidden="1" x14ac:dyDescent="0.25">
      <c r="A47" t="str">
        <f t="shared" si="2"/>
        <v>Baldwin &amp; Lyons Inc. (BWINB)</v>
      </c>
      <c r="B47" t="s">
        <v>195</v>
      </c>
      <c r="C47" t="s">
        <v>35</v>
      </c>
      <c r="D47" s="6">
        <v>21.7</v>
      </c>
      <c r="E47" s="7">
        <v>0.8</v>
      </c>
      <c r="F47" s="7">
        <v>12.5</v>
      </c>
      <c r="G47" s="7">
        <v>4.5999999999999996</v>
      </c>
      <c r="H47" s="7">
        <v>0</v>
      </c>
      <c r="I47" s="7">
        <v>-8.1999999999999993</v>
      </c>
      <c r="J47" t="s">
        <v>14</v>
      </c>
      <c r="K47">
        <f t="shared" si="3"/>
        <v>11</v>
      </c>
      <c r="L47">
        <v>12</v>
      </c>
      <c r="M47">
        <v>1</v>
      </c>
      <c r="N47" s="7">
        <v>-9.6199999999999992</v>
      </c>
      <c r="O47" s="7">
        <v>329.2</v>
      </c>
      <c r="P47">
        <v>25</v>
      </c>
      <c r="Q47">
        <v>17</v>
      </c>
      <c r="R47" t="s">
        <v>36</v>
      </c>
      <c r="S47" t="s">
        <v>24</v>
      </c>
      <c r="T47" t="s">
        <v>14</v>
      </c>
    </row>
    <row r="48" spans="1:20" hidden="1" x14ac:dyDescent="0.25">
      <c r="A48" t="str">
        <f t="shared" si="2"/>
        <v>Triple-S Management Corp. (GTS)</v>
      </c>
      <c r="B48" t="s">
        <v>182</v>
      </c>
      <c r="C48" t="s">
        <v>183</v>
      </c>
      <c r="D48" s="6">
        <v>17.809999999999999</v>
      </c>
      <c r="E48" s="7">
        <v>0.55000000000000004</v>
      </c>
      <c r="F48" s="7">
        <v>7.3</v>
      </c>
      <c r="G48" s="7">
        <v>0</v>
      </c>
      <c r="H48" s="7">
        <v>7.4</v>
      </c>
      <c r="I48" s="7">
        <v>0.7</v>
      </c>
      <c r="J48">
        <v>7.85</v>
      </c>
      <c r="K48">
        <f t="shared" si="3"/>
        <v>8</v>
      </c>
      <c r="L48">
        <v>11</v>
      </c>
      <c r="M48">
        <v>3</v>
      </c>
      <c r="N48" s="7">
        <v>-7.92</v>
      </c>
      <c r="O48" s="7">
        <v>463.6</v>
      </c>
      <c r="P48">
        <v>9</v>
      </c>
      <c r="Q48">
        <v>9</v>
      </c>
      <c r="R48" t="s">
        <v>87</v>
      </c>
      <c r="S48" t="s">
        <v>16</v>
      </c>
      <c r="T48" t="s">
        <v>14</v>
      </c>
    </row>
    <row r="49" spans="1:20" hidden="1" x14ac:dyDescent="0.25">
      <c r="A49" t="str">
        <f t="shared" si="2"/>
        <v>Emclaire Financial Corp. (EMCF)</v>
      </c>
      <c r="B49" t="s">
        <v>206</v>
      </c>
      <c r="C49" t="s">
        <v>79</v>
      </c>
      <c r="D49" s="6">
        <v>22.9</v>
      </c>
      <c r="E49" s="7">
        <v>0.82</v>
      </c>
      <c r="F49" s="7">
        <v>10.6</v>
      </c>
      <c r="G49" s="7">
        <v>4.2</v>
      </c>
      <c r="H49" s="7">
        <v>28.9</v>
      </c>
      <c r="I49" s="7">
        <v>22.4</v>
      </c>
      <c r="J49" t="s">
        <v>14</v>
      </c>
      <c r="K49">
        <f t="shared" si="3"/>
        <v>8</v>
      </c>
      <c r="L49">
        <v>10</v>
      </c>
      <c r="M49">
        <v>2</v>
      </c>
      <c r="N49" s="7">
        <v>-7.47</v>
      </c>
      <c r="O49" s="7">
        <v>48.9</v>
      </c>
      <c r="P49">
        <v>18</v>
      </c>
      <c r="Q49">
        <v>18</v>
      </c>
      <c r="R49" t="s">
        <v>23</v>
      </c>
      <c r="S49" t="s">
        <v>24</v>
      </c>
      <c r="T49" t="s">
        <v>14</v>
      </c>
    </row>
    <row r="50" spans="1:20" hidden="1" x14ac:dyDescent="0.25">
      <c r="A50" t="str">
        <f t="shared" si="2"/>
        <v>National Western Life Insuranc (NWLI)</v>
      </c>
      <c r="B50" t="s">
        <v>127</v>
      </c>
      <c r="C50" t="s">
        <v>128</v>
      </c>
      <c r="D50" s="6">
        <v>222.7</v>
      </c>
      <c r="E50" s="7">
        <v>0.51</v>
      </c>
      <c r="F50" s="7">
        <v>7.5</v>
      </c>
      <c r="G50" s="7">
        <v>0.2</v>
      </c>
      <c r="H50" s="7">
        <v>0</v>
      </c>
      <c r="I50" s="7">
        <v>18.3</v>
      </c>
      <c r="J50" t="s">
        <v>14</v>
      </c>
      <c r="K50">
        <f t="shared" si="3"/>
        <v>1</v>
      </c>
      <c r="L50">
        <v>2</v>
      </c>
      <c r="M50">
        <v>1</v>
      </c>
      <c r="N50" s="7">
        <v>-7.24</v>
      </c>
      <c r="O50" s="7">
        <v>809.8</v>
      </c>
      <c r="P50">
        <v>10</v>
      </c>
      <c r="Q50">
        <v>8</v>
      </c>
      <c r="R50" t="s">
        <v>111</v>
      </c>
      <c r="S50" t="s">
        <v>24</v>
      </c>
      <c r="T50" t="s">
        <v>14</v>
      </c>
    </row>
    <row r="51" spans="1:20" hidden="1" x14ac:dyDescent="0.25">
      <c r="A51" t="str">
        <f t="shared" si="2"/>
        <v>Middlefield Banc Corp (MBCN)</v>
      </c>
      <c r="B51" t="s">
        <v>119</v>
      </c>
      <c r="C51" t="s">
        <v>120</v>
      </c>
      <c r="D51" s="6">
        <v>30.62</v>
      </c>
      <c r="E51" s="7">
        <v>0.97</v>
      </c>
      <c r="F51" s="7">
        <v>9.1</v>
      </c>
      <c r="G51" s="7">
        <v>3.5</v>
      </c>
      <c r="H51" s="7">
        <v>0</v>
      </c>
      <c r="I51" s="7">
        <v>24.9</v>
      </c>
      <c r="J51" t="s">
        <v>14</v>
      </c>
      <c r="K51">
        <f t="shared" si="3"/>
        <v>8</v>
      </c>
      <c r="L51">
        <v>8</v>
      </c>
      <c r="M51">
        <v>0</v>
      </c>
      <c r="N51" s="7">
        <v>-6.93</v>
      </c>
      <c r="O51" s="7">
        <v>63.2</v>
      </c>
      <c r="P51">
        <v>13</v>
      </c>
      <c r="Q51">
        <v>25</v>
      </c>
      <c r="R51" t="s">
        <v>23</v>
      </c>
      <c r="S51" t="s">
        <v>24</v>
      </c>
      <c r="T51" t="s">
        <v>14</v>
      </c>
    </row>
    <row r="52" spans="1:20" hidden="1" x14ac:dyDescent="0.25">
      <c r="A52" t="str">
        <f t="shared" si="2"/>
        <v>Village Bank and Trust Financi (VBFC)</v>
      </c>
      <c r="B52" t="s">
        <v>188</v>
      </c>
      <c r="C52" t="s">
        <v>189</v>
      </c>
      <c r="D52" s="6">
        <v>20.6</v>
      </c>
      <c r="E52" s="7">
        <v>0.96</v>
      </c>
      <c r="F52" s="7">
        <v>1.7</v>
      </c>
      <c r="G52" s="7">
        <v>0</v>
      </c>
      <c r="H52" s="7">
        <v>29.4</v>
      </c>
      <c r="I52" s="7">
        <v>31.7</v>
      </c>
      <c r="J52" t="s">
        <v>14</v>
      </c>
      <c r="K52">
        <f t="shared" si="3"/>
        <v>17</v>
      </c>
      <c r="L52">
        <v>17</v>
      </c>
      <c r="M52">
        <v>0</v>
      </c>
      <c r="N52" s="7">
        <v>-6.84</v>
      </c>
      <c r="O52" s="7">
        <v>29.1</v>
      </c>
      <c r="P52">
        <v>1</v>
      </c>
      <c r="Q52">
        <v>25</v>
      </c>
      <c r="R52" t="s">
        <v>23</v>
      </c>
      <c r="S52" t="s">
        <v>24</v>
      </c>
      <c r="T52" t="s">
        <v>14</v>
      </c>
    </row>
    <row r="53" spans="1:20" hidden="1" x14ac:dyDescent="0.25">
      <c r="A53" t="str">
        <f t="shared" si="2"/>
        <v>Oxbridge Re Holdings Ltd (OXBR)</v>
      </c>
      <c r="B53" t="s">
        <v>138</v>
      </c>
      <c r="C53" t="s">
        <v>139</v>
      </c>
      <c r="D53" s="6">
        <v>5.98</v>
      </c>
      <c r="E53" s="7">
        <v>0.98</v>
      </c>
      <c r="F53" s="7">
        <v>5.5</v>
      </c>
      <c r="G53" s="7">
        <v>8</v>
      </c>
      <c r="H53" s="7">
        <v>0</v>
      </c>
      <c r="I53" s="7" t="s">
        <v>14</v>
      </c>
      <c r="J53" t="s">
        <v>14</v>
      </c>
      <c r="K53">
        <f t="shared" si="3"/>
        <v>0</v>
      </c>
      <c r="L53">
        <v>0</v>
      </c>
      <c r="M53">
        <v>0</v>
      </c>
      <c r="N53" s="7">
        <v>-6.07</v>
      </c>
      <c r="O53" s="7">
        <v>36.200000000000003</v>
      </c>
      <c r="P53">
        <v>6</v>
      </c>
      <c r="Q53">
        <v>25</v>
      </c>
      <c r="R53" t="s">
        <v>111</v>
      </c>
      <c r="S53" t="s">
        <v>24</v>
      </c>
      <c r="T53" t="s">
        <v>14</v>
      </c>
    </row>
    <row r="54" spans="1:20" hidden="1" x14ac:dyDescent="0.25">
      <c r="A54" t="str">
        <f t="shared" si="2"/>
        <v>Lake Sunapee Bank Group (LSBG)</v>
      </c>
      <c r="B54" t="s">
        <v>116</v>
      </c>
      <c r="C54" t="s">
        <v>117</v>
      </c>
      <c r="D54" s="6">
        <v>14.54</v>
      </c>
      <c r="E54" s="7">
        <v>0.84</v>
      </c>
      <c r="F54" s="7">
        <v>11.9</v>
      </c>
      <c r="G54" s="7">
        <v>3.9</v>
      </c>
      <c r="H54" s="7">
        <v>26.3</v>
      </c>
      <c r="I54" s="7">
        <v>2.2999999999999998</v>
      </c>
      <c r="J54" t="s">
        <v>14</v>
      </c>
      <c r="K54">
        <f t="shared" si="3"/>
        <v>4</v>
      </c>
      <c r="L54">
        <v>4</v>
      </c>
      <c r="M54">
        <v>0</v>
      </c>
      <c r="N54" s="7">
        <v>-3.99</v>
      </c>
      <c r="O54" s="7">
        <v>121.5</v>
      </c>
      <c r="P54">
        <v>23</v>
      </c>
      <c r="Q54">
        <v>19</v>
      </c>
      <c r="R54" t="s">
        <v>23</v>
      </c>
      <c r="S54" t="s">
        <v>24</v>
      </c>
      <c r="T54" t="s">
        <v>14</v>
      </c>
    </row>
    <row r="55" spans="1:20" hidden="1" x14ac:dyDescent="0.25">
      <c r="A55" t="str">
        <f t="shared" si="2"/>
        <v>Bank of Commerce Holdings (BOCH)</v>
      </c>
      <c r="B55" t="s">
        <v>37</v>
      </c>
      <c r="C55" t="s">
        <v>38</v>
      </c>
      <c r="D55" s="6">
        <v>5.78</v>
      </c>
      <c r="E55" s="7">
        <v>0.89</v>
      </c>
      <c r="F55" s="7">
        <v>11.1</v>
      </c>
      <c r="G55" s="7">
        <v>2.1</v>
      </c>
      <c r="H55" s="7">
        <v>11.9</v>
      </c>
      <c r="I55" s="7">
        <v>-6.7</v>
      </c>
      <c r="J55" t="s">
        <v>14</v>
      </c>
      <c r="K55">
        <f t="shared" si="3"/>
        <v>3</v>
      </c>
      <c r="L55">
        <v>3</v>
      </c>
      <c r="M55">
        <v>0</v>
      </c>
      <c r="N55" s="7">
        <v>-3.15</v>
      </c>
      <c r="O55" s="7">
        <v>77.099999999999994</v>
      </c>
      <c r="P55">
        <v>20</v>
      </c>
      <c r="Q55">
        <v>21</v>
      </c>
      <c r="R55" t="s">
        <v>23</v>
      </c>
      <c r="S55" t="s">
        <v>24</v>
      </c>
      <c r="T55" t="s">
        <v>14</v>
      </c>
    </row>
    <row r="56" spans="1:20" hidden="1" x14ac:dyDescent="0.25">
      <c r="A56" t="str">
        <f t="shared" si="2"/>
        <v>AMCON Distributing Co. (DIT)</v>
      </c>
      <c r="B56" t="s">
        <v>17</v>
      </c>
      <c r="C56" t="s">
        <v>18</v>
      </c>
      <c r="D56" s="6">
        <v>80</v>
      </c>
      <c r="E56" s="7">
        <v>0.82</v>
      </c>
      <c r="F56" s="7">
        <v>9.6</v>
      </c>
      <c r="G56" s="7">
        <v>0.9</v>
      </c>
      <c r="H56" s="7">
        <v>29.5</v>
      </c>
      <c r="I56" s="7">
        <v>-9.8000000000000007</v>
      </c>
      <c r="J56" t="s">
        <v>14</v>
      </c>
      <c r="K56">
        <f t="shared" si="3"/>
        <v>1</v>
      </c>
      <c r="L56">
        <v>1</v>
      </c>
      <c r="M56">
        <v>0</v>
      </c>
      <c r="N56" s="7">
        <v>-2.88</v>
      </c>
      <c r="O56" s="7">
        <v>49.3</v>
      </c>
      <c r="P56">
        <v>15</v>
      </c>
      <c r="Q56">
        <v>18</v>
      </c>
      <c r="R56" t="s">
        <v>19</v>
      </c>
      <c r="S56" t="s">
        <v>20</v>
      </c>
      <c r="T56" t="s">
        <v>14</v>
      </c>
    </row>
    <row r="57" spans="1:20" hidden="1" x14ac:dyDescent="0.25">
      <c r="A57" t="str">
        <f t="shared" si="2"/>
        <v>Premier Financial Bancorp, Inc (PFBI)</v>
      </c>
      <c r="B57" t="s">
        <v>144</v>
      </c>
      <c r="C57" t="s">
        <v>145</v>
      </c>
      <c r="D57" s="6">
        <v>14.24</v>
      </c>
      <c r="E57" s="7">
        <v>0.8</v>
      </c>
      <c r="F57" s="7">
        <v>9.8000000000000007</v>
      </c>
      <c r="G57" s="7">
        <v>4.2</v>
      </c>
      <c r="H57" s="7">
        <v>8.6999999999999993</v>
      </c>
      <c r="I57" s="7">
        <v>2</v>
      </c>
      <c r="J57" t="s">
        <v>14</v>
      </c>
      <c r="K57">
        <f t="shared" si="3"/>
        <v>1</v>
      </c>
      <c r="L57">
        <v>4</v>
      </c>
      <c r="M57">
        <v>3</v>
      </c>
      <c r="N57" s="7">
        <v>7.0000000000000007E-2</v>
      </c>
      <c r="O57" s="7">
        <v>116.3</v>
      </c>
      <c r="P57">
        <v>15</v>
      </c>
      <c r="Q57">
        <v>17</v>
      </c>
      <c r="R57" t="s">
        <v>23</v>
      </c>
      <c r="S57" t="s">
        <v>24</v>
      </c>
      <c r="T57" t="s">
        <v>14</v>
      </c>
    </row>
    <row r="58" spans="1:20" hidden="1" x14ac:dyDescent="0.25">
      <c r="A58" t="str">
        <f t="shared" si="2"/>
        <v>Independence Holding Company (IHC)</v>
      </c>
      <c r="B58" t="s">
        <v>109</v>
      </c>
      <c r="C58" t="s">
        <v>110</v>
      </c>
      <c r="D58" s="6">
        <v>12.96</v>
      </c>
      <c r="E58" s="7">
        <v>0.76</v>
      </c>
      <c r="F58" s="7">
        <v>12</v>
      </c>
      <c r="G58" s="7">
        <v>0.7</v>
      </c>
      <c r="H58" s="7">
        <v>15.3</v>
      </c>
      <c r="I58" s="7">
        <v>32.5</v>
      </c>
      <c r="J58" t="s">
        <v>14</v>
      </c>
      <c r="K58">
        <f t="shared" si="3"/>
        <v>4</v>
      </c>
      <c r="L58">
        <v>4</v>
      </c>
      <c r="M58">
        <v>0</v>
      </c>
      <c r="N58" s="7">
        <v>0.33</v>
      </c>
      <c r="O58" s="7">
        <v>224.2</v>
      </c>
      <c r="P58">
        <v>24</v>
      </c>
      <c r="Q58">
        <v>16</v>
      </c>
      <c r="R58" t="s">
        <v>111</v>
      </c>
      <c r="S58" t="s">
        <v>16</v>
      </c>
      <c r="T58" t="s">
        <v>14</v>
      </c>
    </row>
    <row r="59" spans="1:20" hidden="1" x14ac:dyDescent="0.25">
      <c r="A59" t="str">
        <f t="shared" si="2"/>
        <v>Gulf Resources, Inc. (GURE)</v>
      </c>
      <c r="B59" t="s">
        <v>100</v>
      </c>
      <c r="C59" t="s">
        <v>101</v>
      </c>
      <c r="D59" s="6">
        <v>1.41</v>
      </c>
      <c r="E59" s="7">
        <v>0.19</v>
      </c>
      <c r="F59" s="7">
        <v>2.6</v>
      </c>
      <c r="G59" s="7">
        <v>0</v>
      </c>
      <c r="H59" s="7">
        <v>0.8</v>
      </c>
      <c r="I59" s="7">
        <v>-14.4</v>
      </c>
      <c r="J59" t="s">
        <v>14</v>
      </c>
      <c r="K59">
        <f t="shared" si="3"/>
        <v>4</v>
      </c>
      <c r="L59">
        <v>4</v>
      </c>
      <c r="M59">
        <v>0</v>
      </c>
      <c r="N59" s="7">
        <v>1.44</v>
      </c>
      <c r="O59" s="7">
        <v>65.2</v>
      </c>
      <c r="P59">
        <v>3</v>
      </c>
      <c r="Q59">
        <v>2</v>
      </c>
      <c r="R59" t="s">
        <v>102</v>
      </c>
      <c r="S59" t="s">
        <v>24</v>
      </c>
      <c r="T59" t="s">
        <v>14</v>
      </c>
    </row>
    <row r="60" spans="1:20" hidden="1" x14ac:dyDescent="0.25">
      <c r="A60" t="str">
        <f t="shared" si="2"/>
        <v>Apigee Corp (APIC)</v>
      </c>
      <c r="B60" t="s">
        <v>27</v>
      </c>
      <c r="C60" t="s">
        <v>28</v>
      </c>
      <c r="D60" s="6">
        <v>10.55</v>
      </c>
      <c r="E60" s="7">
        <v>0.59</v>
      </c>
      <c r="F60" s="7">
        <v>1.3</v>
      </c>
      <c r="G60" s="7">
        <v>0</v>
      </c>
      <c r="H60" s="7">
        <v>2.5</v>
      </c>
      <c r="I60" s="7" t="s">
        <v>14</v>
      </c>
      <c r="J60" t="s">
        <v>14</v>
      </c>
      <c r="K60">
        <f t="shared" si="3"/>
        <v>9</v>
      </c>
      <c r="L60">
        <v>9</v>
      </c>
      <c r="M60">
        <v>0</v>
      </c>
      <c r="N60" s="7">
        <v>2.88</v>
      </c>
      <c r="O60" s="7">
        <v>309.7</v>
      </c>
      <c r="P60">
        <v>1</v>
      </c>
      <c r="Q60">
        <v>10</v>
      </c>
      <c r="R60" t="s">
        <v>29</v>
      </c>
      <c r="S60" t="s">
        <v>24</v>
      </c>
      <c r="T60" t="s">
        <v>14</v>
      </c>
    </row>
    <row r="61" spans="1:20" hidden="1" x14ac:dyDescent="0.25">
      <c r="A61" t="str">
        <f t="shared" si="2"/>
        <v>Entegra Financial Corp. (ENFC)</v>
      </c>
      <c r="B61" t="s">
        <v>208</v>
      </c>
      <c r="C61" t="s">
        <v>82</v>
      </c>
      <c r="D61" s="6">
        <v>17.34</v>
      </c>
      <c r="E61" s="7">
        <v>0.89</v>
      </c>
      <c r="F61" s="7">
        <v>5</v>
      </c>
      <c r="G61" s="7">
        <v>0</v>
      </c>
      <c r="H61" s="7">
        <v>13.2</v>
      </c>
      <c r="I61" s="7">
        <v>22.6</v>
      </c>
      <c r="J61" t="s">
        <v>14</v>
      </c>
      <c r="K61">
        <f t="shared" si="3"/>
        <v>0</v>
      </c>
      <c r="L61">
        <v>0</v>
      </c>
      <c r="M61">
        <v>0</v>
      </c>
      <c r="N61" s="7">
        <v>2.88</v>
      </c>
      <c r="O61" s="7">
        <v>113.5</v>
      </c>
      <c r="P61">
        <v>5</v>
      </c>
      <c r="Q61">
        <v>21</v>
      </c>
      <c r="R61" t="s">
        <v>23</v>
      </c>
      <c r="S61" t="s">
        <v>24</v>
      </c>
      <c r="T61" t="s">
        <v>14</v>
      </c>
    </row>
    <row r="62" spans="1:20" hidden="1" x14ac:dyDescent="0.25">
      <c r="A62" t="str">
        <f t="shared" si="2"/>
        <v>Evolent Health Inc. (EVH)</v>
      </c>
      <c r="B62" t="s">
        <v>209</v>
      </c>
      <c r="C62" t="s">
        <v>86</v>
      </c>
      <c r="D62" s="6">
        <v>15.96</v>
      </c>
      <c r="E62" s="7">
        <v>0.34</v>
      </c>
      <c r="F62" s="7">
        <v>1.8</v>
      </c>
      <c r="G62" s="7">
        <v>0</v>
      </c>
      <c r="H62" s="7">
        <v>0</v>
      </c>
      <c r="I62" s="7" t="s">
        <v>14</v>
      </c>
      <c r="J62">
        <v>30</v>
      </c>
      <c r="K62">
        <f t="shared" si="3"/>
        <v>1</v>
      </c>
      <c r="L62">
        <v>1</v>
      </c>
      <c r="M62">
        <v>0</v>
      </c>
      <c r="N62" s="7">
        <v>2.88</v>
      </c>
      <c r="O62" s="7">
        <v>941.4</v>
      </c>
      <c r="P62">
        <v>2</v>
      </c>
      <c r="Q62">
        <v>5</v>
      </c>
      <c r="R62" t="s">
        <v>87</v>
      </c>
      <c r="S62" t="s">
        <v>16</v>
      </c>
      <c r="T62" t="s">
        <v>14</v>
      </c>
    </row>
    <row r="63" spans="1:20" hidden="1" x14ac:dyDescent="0.25">
      <c r="A63" t="str">
        <f t="shared" si="2"/>
        <v>Yulong Eco-Materials Ltd (YECO)</v>
      </c>
      <c r="B63" t="s">
        <v>190</v>
      </c>
      <c r="C63" t="s">
        <v>191</v>
      </c>
      <c r="D63" s="6">
        <v>2.15</v>
      </c>
      <c r="E63" s="7">
        <v>0.6</v>
      </c>
      <c r="F63" s="7">
        <v>2.5</v>
      </c>
      <c r="G63" s="7">
        <v>0</v>
      </c>
      <c r="H63" s="7">
        <v>1.9</v>
      </c>
      <c r="I63" s="7" t="s">
        <v>14</v>
      </c>
      <c r="J63" t="s">
        <v>14</v>
      </c>
      <c r="K63">
        <f t="shared" si="3"/>
        <v>4</v>
      </c>
      <c r="L63">
        <v>4</v>
      </c>
      <c r="M63">
        <v>0</v>
      </c>
      <c r="N63" s="7">
        <v>2.88</v>
      </c>
      <c r="O63" s="7">
        <v>25.5</v>
      </c>
      <c r="P63">
        <v>2</v>
      </c>
      <c r="Q63">
        <v>10</v>
      </c>
      <c r="R63" t="s">
        <v>192</v>
      </c>
      <c r="S63" t="s">
        <v>24</v>
      </c>
      <c r="T63" t="s">
        <v>14</v>
      </c>
    </row>
    <row r="64" spans="1:20" hidden="1" x14ac:dyDescent="0.25">
      <c r="A64" t="str">
        <f t="shared" si="2"/>
        <v>Rocky Brands Inc (RCKY)</v>
      </c>
      <c r="B64" t="s">
        <v>148</v>
      </c>
      <c r="C64" t="s">
        <v>149</v>
      </c>
      <c r="D64" s="6">
        <v>14.19</v>
      </c>
      <c r="E64" s="7">
        <v>0.76</v>
      </c>
      <c r="F64" s="7">
        <v>9.6999999999999993</v>
      </c>
      <c r="G64" s="7">
        <v>3.1</v>
      </c>
      <c r="H64" s="7">
        <v>25.6</v>
      </c>
      <c r="I64" s="7">
        <v>44</v>
      </c>
      <c r="J64" t="s">
        <v>14</v>
      </c>
      <c r="K64">
        <f t="shared" si="3"/>
        <v>6</v>
      </c>
      <c r="L64">
        <v>6</v>
      </c>
      <c r="M64">
        <v>0</v>
      </c>
      <c r="N64" s="7">
        <v>3.61</v>
      </c>
      <c r="O64" s="7">
        <v>107.3</v>
      </c>
      <c r="P64">
        <v>15</v>
      </c>
      <c r="Q64">
        <v>16</v>
      </c>
      <c r="R64" t="s">
        <v>150</v>
      </c>
      <c r="S64" t="s">
        <v>24</v>
      </c>
      <c r="T64" t="s">
        <v>14</v>
      </c>
    </row>
    <row r="65" spans="1:20" hidden="1" x14ac:dyDescent="0.25">
      <c r="A65" t="str">
        <f t="shared" si="2"/>
        <v>Blue Capital Reinsurance Holdings (BCRH)</v>
      </c>
      <c r="B65" t="s">
        <v>197</v>
      </c>
      <c r="C65" t="s">
        <v>43</v>
      </c>
      <c r="D65" s="6">
        <v>17.22</v>
      </c>
      <c r="E65" s="7">
        <v>0.83</v>
      </c>
      <c r="F65" s="7">
        <v>8</v>
      </c>
      <c r="G65" s="7">
        <v>7</v>
      </c>
      <c r="H65" s="7">
        <v>5</v>
      </c>
      <c r="I65" s="7" t="s">
        <v>14</v>
      </c>
      <c r="J65" t="s">
        <v>14</v>
      </c>
      <c r="K65">
        <f t="shared" si="3"/>
        <v>3</v>
      </c>
      <c r="L65">
        <v>4</v>
      </c>
      <c r="M65">
        <v>1</v>
      </c>
      <c r="N65" s="7">
        <v>3.91</v>
      </c>
      <c r="O65" s="7">
        <v>150.69999999999999</v>
      </c>
      <c r="P65">
        <v>10</v>
      </c>
      <c r="Q65">
        <v>19</v>
      </c>
      <c r="R65" t="s">
        <v>36</v>
      </c>
      <c r="S65" t="s">
        <v>16</v>
      </c>
      <c r="T65" t="s">
        <v>14</v>
      </c>
    </row>
    <row r="66" spans="1:20" hidden="1" x14ac:dyDescent="0.25">
      <c r="A66" t="str">
        <f t="shared" si="2"/>
        <v>Civista Bancshares Inc. (CIVB)</v>
      </c>
      <c r="B66" t="s">
        <v>203</v>
      </c>
      <c r="C66" t="s">
        <v>62</v>
      </c>
      <c r="D66" s="6">
        <v>10.130000000000001</v>
      </c>
      <c r="E66" s="7">
        <v>0.81</v>
      </c>
      <c r="F66" s="7">
        <v>10.6</v>
      </c>
      <c r="G66" s="7">
        <v>2</v>
      </c>
      <c r="H66" s="7">
        <v>30.1</v>
      </c>
      <c r="I66" s="7">
        <v>50.7</v>
      </c>
      <c r="J66" t="s">
        <v>14</v>
      </c>
      <c r="K66">
        <f t="shared" si="3"/>
        <v>5</v>
      </c>
      <c r="L66">
        <v>5</v>
      </c>
      <c r="M66">
        <v>0</v>
      </c>
      <c r="N66" s="7">
        <v>4.42</v>
      </c>
      <c r="O66" s="7">
        <v>79.2</v>
      </c>
      <c r="P66">
        <v>18</v>
      </c>
      <c r="Q66">
        <v>18</v>
      </c>
      <c r="R66" t="s">
        <v>23</v>
      </c>
      <c r="S66" t="s">
        <v>24</v>
      </c>
      <c r="T66" t="s">
        <v>14</v>
      </c>
    </row>
    <row r="67" spans="1:20" hidden="1" x14ac:dyDescent="0.25">
      <c r="A67" t="str">
        <f t="shared" si="2"/>
        <v>First Mid-Illinois Bancshares (FMBH)</v>
      </c>
      <c r="B67" t="s">
        <v>211</v>
      </c>
      <c r="C67" t="s">
        <v>93</v>
      </c>
      <c r="D67" s="6">
        <v>22</v>
      </c>
      <c r="E67" s="7">
        <v>0.93</v>
      </c>
      <c r="F67" s="7">
        <v>11.6</v>
      </c>
      <c r="G67" s="7">
        <v>2.6</v>
      </c>
      <c r="H67" s="7">
        <v>12.1</v>
      </c>
      <c r="I67" s="7">
        <v>12.2</v>
      </c>
      <c r="J67" t="s">
        <v>14</v>
      </c>
      <c r="K67">
        <f t="shared" si="3"/>
        <v>7</v>
      </c>
      <c r="L67">
        <v>7</v>
      </c>
      <c r="M67">
        <v>0</v>
      </c>
      <c r="N67" s="7">
        <v>4.6399999999999997</v>
      </c>
      <c r="O67" s="7">
        <v>185.3</v>
      </c>
      <c r="P67">
        <v>22</v>
      </c>
      <c r="Q67">
        <v>23</v>
      </c>
      <c r="R67" t="s">
        <v>23</v>
      </c>
      <c r="S67" t="s">
        <v>24</v>
      </c>
      <c r="T67" t="s">
        <v>14</v>
      </c>
    </row>
    <row r="68" spans="1:20" hidden="1" x14ac:dyDescent="0.25">
      <c r="A68" t="str">
        <f t="shared" si="2"/>
        <v>Peoples Bancorp of North Carol (PEBK)</v>
      </c>
      <c r="B68" t="s">
        <v>142</v>
      </c>
      <c r="C68" t="s">
        <v>143</v>
      </c>
      <c r="D68" s="6">
        <v>17.5</v>
      </c>
      <c r="E68" s="7">
        <v>0.97</v>
      </c>
      <c r="F68" s="7">
        <v>10.7</v>
      </c>
      <c r="G68" s="7">
        <v>1.8</v>
      </c>
      <c r="H68" s="7">
        <v>20.5</v>
      </c>
      <c r="I68" s="7">
        <v>40.799999999999997</v>
      </c>
      <c r="J68" t="s">
        <v>14</v>
      </c>
      <c r="K68">
        <f t="shared" si="3"/>
        <v>1</v>
      </c>
      <c r="L68">
        <v>1</v>
      </c>
      <c r="M68">
        <v>0</v>
      </c>
      <c r="N68" s="7">
        <v>6.18</v>
      </c>
      <c r="O68" s="7">
        <v>97</v>
      </c>
      <c r="P68">
        <v>18</v>
      </c>
      <c r="Q68">
        <v>25</v>
      </c>
      <c r="R68" t="s">
        <v>23</v>
      </c>
      <c r="S68" t="s">
        <v>24</v>
      </c>
      <c r="T68" t="s">
        <v>14</v>
      </c>
    </row>
    <row r="69" spans="1:20" hidden="1" x14ac:dyDescent="0.25">
      <c r="A69" t="str">
        <f t="shared" ref="A69:A100" si="4">CONCATENATE(B69," (",C69,")")</f>
        <v>Timberland Bancorp, Inc. (TSBK)</v>
      </c>
      <c r="B69" t="s">
        <v>175</v>
      </c>
      <c r="C69" t="s">
        <v>176</v>
      </c>
      <c r="D69" s="6">
        <v>10.89</v>
      </c>
      <c r="E69" s="7">
        <v>0.86</v>
      </c>
      <c r="F69" s="7">
        <v>11</v>
      </c>
      <c r="G69" s="7">
        <v>2.6</v>
      </c>
      <c r="H69" s="7">
        <v>0</v>
      </c>
      <c r="I69" s="7">
        <v>49</v>
      </c>
      <c r="J69" t="s">
        <v>14</v>
      </c>
      <c r="K69">
        <f t="shared" ref="K69:K100" si="5">L69-M69</f>
        <v>3</v>
      </c>
      <c r="L69">
        <v>3</v>
      </c>
      <c r="M69">
        <v>0</v>
      </c>
      <c r="N69" s="7">
        <v>6.3</v>
      </c>
      <c r="O69" s="7">
        <v>76.8</v>
      </c>
      <c r="P69">
        <v>20</v>
      </c>
      <c r="Q69">
        <v>20</v>
      </c>
      <c r="R69" t="s">
        <v>23</v>
      </c>
      <c r="S69" t="s">
        <v>24</v>
      </c>
      <c r="T69" t="s">
        <v>14</v>
      </c>
    </row>
    <row r="70" spans="1:20" hidden="1" x14ac:dyDescent="0.25">
      <c r="A70" t="str">
        <f t="shared" si="4"/>
        <v>TravelCenters of America LLC (TA)</v>
      </c>
      <c r="B70" t="s">
        <v>179</v>
      </c>
      <c r="C70" t="s">
        <v>180</v>
      </c>
      <c r="D70" s="6">
        <v>10.33</v>
      </c>
      <c r="E70" s="7">
        <v>0.7</v>
      </c>
      <c r="F70" s="7">
        <v>5.9</v>
      </c>
      <c r="G70" s="7">
        <v>0</v>
      </c>
      <c r="H70" s="7">
        <v>46.2</v>
      </c>
      <c r="I70" s="7">
        <v>18.100000000000001</v>
      </c>
      <c r="J70">
        <v>15</v>
      </c>
      <c r="K70">
        <f t="shared" si="5"/>
        <v>3</v>
      </c>
      <c r="L70">
        <v>6</v>
      </c>
      <c r="M70">
        <v>3</v>
      </c>
      <c r="N70" s="7">
        <v>7.56</v>
      </c>
      <c r="O70" s="7">
        <v>396.7</v>
      </c>
      <c r="P70">
        <v>7</v>
      </c>
      <c r="Q70">
        <v>13</v>
      </c>
      <c r="R70" t="s">
        <v>181</v>
      </c>
      <c r="S70" t="s">
        <v>16</v>
      </c>
      <c r="T70" t="s">
        <v>14</v>
      </c>
    </row>
    <row r="71" spans="1:20" hidden="1" x14ac:dyDescent="0.25">
      <c r="A71" t="str">
        <f t="shared" si="4"/>
        <v>United Bancshares Inc. OH (UBOH)</v>
      </c>
      <c r="B71" t="s">
        <v>186</v>
      </c>
      <c r="C71" t="s">
        <v>187</v>
      </c>
      <c r="D71" s="6">
        <v>15.689</v>
      </c>
      <c r="E71" s="7">
        <v>0.76</v>
      </c>
      <c r="F71" s="7">
        <v>10.3</v>
      </c>
      <c r="G71" s="7">
        <v>2.2999999999999998</v>
      </c>
      <c r="H71" s="7">
        <v>18.5</v>
      </c>
      <c r="I71" s="7">
        <v>8.6</v>
      </c>
      <c r="J71" t="s">
        <v>14</v>
      </c>
      <c r="K71">
        <f t="shared" si="5"/>
        <v>3</v>
      </c>
      <c r="L71">
        <v>4</v>
      </c>
      <c r="M71">
        <v>1</v>
      </c>
      <c r="N71" s="7">
        <v>7.75</v>
      </c>
      <c r="O71" s="7">
        <v>52.5</v>
      </c>
      <c r="P71">
        <v>17</v>
      </c>
      <c r="Q71">
        <v>16</v>
      </c>
      <c r="R71" t="s">
        <v>23</v>
      </c>
      <c r="S71" t="s">
        <v>24</v>
      </c>
      <c r="T71" t="s">
        <v>14</v>
      </c>
    </row>
    <row r="72" spans="1:20" hidden="1" x14ac:dyDescent="0.25">
      <c r="A72" t="str">
        <f t="shared" si="4"/>
        <v>Anchor Bancorp (ANCB)</v>
      </c>
      <c r="B72" t="s">
        <v>21</v>
      </c>
      <c r="C72" t="s">
        <v>22</v>
      </c>
      <c r="D72" s="6">
        <v>22.03</v>
      </c>
      <c r="E72" s="7">
        <v>0.86</v>
      </c>
      <c r="F72" s="7">
        <v>5.5</v>
      </c>
      <c r="G72" s="7">
        <v>0</v>
      </c>
      <c r="H72" s="7">
        <v>0</v>
      </c>
      <c r="I72" s="7">
        <v>101.3</v>
      </c>
      <c r="J72" t="s">
        <v>14</v>
      </c>
      <c r="K72">
        <f t="shared" si="5"/>
        <v>2</v>
      </c>
      <c r="L72">
        <v>2</v>
      </c>
      <c r="M72">
        <v>0</v>
      </c>
      <c r="N72" s="7">
        <v>10.08</v>
      </c>
      <c r="O72" s="7">
        <v>55.7</v>
      </c>
      <c r="P72">
        <v>6</v>
      </c>
      <c r="Q72">
        <v>20</v>
      </c>
      <c r="R72" t="s">
        <v>23</v>
      </c>
      <c r="S72" t="s">
        <v>24</v>
      </c>
      <c r="T72" t="s">
        <v>14</v>
      </c>
    </row>
    <row r="73" spans="1:20" hidden="1" x14ac:dyDescent="0.25">
      <c r="A73" t="str">
        <f t="shared" si="4"/>
        <v>Citizens First Corp. (CZFC)</v>
      </c>
      <c r="B73" t="s">
        <v>60</v>
      </c>
      <c r="C73" t="s">
        <v>61</v>
      </c>
      <c r="D73" s="6">
        <v>12.66</v>
      </c>
      <c r="E73" s="7">
        <v>0.82</v>
      </c>
      <c r="F73" s="7">
        <v>9.4</v>
      </c>
      <c r="G73" s="7">
        <v>0</v>
      </c>
      <c r="H73" s="7">
        <v>16.5</v>
      </c>
      <c r="I73" s="7">
        <v>24.3</v>
      </c>
      <c r="J73" t="s">
        <v>14</v>
      </c>
      <c r="K73">
        <f t="shared" si="5"/>
        <v>5</v>
      </c>
      <c r="L73">
        <v>5</v>
      </c>
      <c r="M73">
        <v>0</v>
      </c>
      <c r="N73" s="7">
        <v>10.47</v>
      </c>
      <c r="O73" s="7">
        <v>24.9</v>
      </c>
      <c r="P73">
        <v>14</v>
      </c>
      <c r="Q73">
        <v>18</v>
      </c>
      <c r="R73" t="s">
        <v>23</v>
      </c>
      <c r="S73" t="s">
        <v>24</v>
      </c>
      <c r="T73" t="s">
        <v>14</v>
      </c>
    </row>
    <row r="74" spans="1:20" hidden="1" x14ac:dyDescent="0.25">
      <c r="A74" t="str">
        <f t="shared" si="4"/>
        <v>Biglari Holdings Inc. (BH)</v>
      </c>
      <c r="B74" t="s">
        <v>196</v>
      </c>
      <c r="C74" t="s">
        <v>39</v>
      </c>
      <c r="D74" s="6">
        <v>365.74</v>
      </c>
      <c r="E74" s="7">
        <v>0.93</v>
      </c>
      <c r="F74" s="7">
        <v>6.2</v>
      </c>
      <c r="G74" s="7">
        <v>0</v>
      </c>
      <c r="H74" s="7">
        <v>42.3</v>
      </c>
      <c r="I74" s="7">
        <v>77.599999999999994</v>
      </c>
      <c r="J74" t="s">
        <v>14</v>
      </c>
      <c r="K74">
        <f t="shared" si="5"/>
        <v>1</v>
      </c>
      <c r="L74">
        <v>1</v>
      </c>
      <c r="M74">
        <v>0</v>
      </c>
      <c r="N74" s="7">
        <v>10.75</v>
      </c>
      <c r="O74" s="7">
        <v>755.5</v>
      </c>
      <c r="P74">
        <v>7</v>
      </c>
      <c r="Q74">
        <v>23</v>
      </c>
      <c r="R74" t="s">
        <v>40</v>
      </c>
      <c r="S74" t="s">
        <v>16</v>
      </c>
      <c r="T74" t="s">
        <v>14</v>
      </c>
    </row>
    <row r="75" spans="1:20" hidden="1" x14ac:dyDescent="0.25">
      <c r="A75" t="str">
        <f t="shared" si="4"/>
        <v>Hallmark Financial Services, I (HALL)</v>
      </c>
      <c r="B75" t="s">
        <v>103</v>
      </c>
      <c r="C75" t="s">
        <v>104</v>
      </c>
      <c r="D75" s="6">
        <v>11.49</v>
      </c>
      <c r="E75" s="7">
        <v>0.84</v>
      </c>
      <c r="F75" s="7">
        <v>11.7</v>
      </c>
      <c r="G75" s="7">
        <v>0</v>
      </c>
      <c r="H75" s="7">
        <v>21.6</v>
      </c>
      <c r="I75" s="7">
        <v>-10.3</v>
      </c>
      <c r="J75" t="s">
        <v>14</v>
      </c>
      <c r="K75">
        <f t="shared" si="5"/>
        <v>0</v>
      </c>
      <c r="L75">
        <v>1</v>
      </c>
      <c r="M75">
        <v>1</v>
      </c>
      <c r="N75" s="7">
        <v>14.66</v>
      </c>
      <c r="O75" s="7">
        <v>220.7</v>
      </c>
      <c r="P75">
        <v>22</v>
      </c>
      <c r="Q75">
        <v>19</v>
      </c>
      <c r="R75" t="s">
        <v>36</v>
      </c>
      <c r="S75" t="s">
        <v>24</v>
      </c>
      <c r="T75" t="s">
        <v>14</v>
      </c>
    </row>
    <row r="76" spans="1:20" hidden="1" x14ac:dyDescent="0.25">
      <c r="A76" t="str">
        <f t="shared" si="4"/>
        <v>Sound Financial Bancorp Inc (SFBC)</v>
      </c>
      <c r="B76" t="s">
        <v>164</v>
      </c>
      <c r="C76" t="s">
        <v>165</v>
      </c>
      <c r="D76" s="6">
        <v>20.12</v>
      </c>
      <c r="E76" s="7">
        <v>0.98</v>
      </c>
      <c r="F76" s="7">
        <v>12.2</v>
      </c>
      <c r="G76" s="7">
        <v>1.2</v>
      </c>
      <c r="H76" s="7">
        <v>0</v>
      </c>
      <c r="I76" s="7" t="s">
        <v>14</v>
      </c>
      <c r="J76" t="s">
        <v>14</v>
      </c>
      <c r="K76">
        <f t="shared" si="5"/>
        <v>0</v>
      </c>
      <c r="L76">
        <v>2</v>
      </c>
      <c r="M76">
        <v>2</v>
      </c>
      <c r="N76" s="7">
        <v>16.22</v>
      </c>
      <c r="O76" s="7">
        <v>49.6</v>
      </c>
      <c r="P76">
        <v>24</v>
      </c>
      <c r="Q76">
        <v>25</v>
      </c>
      <c r="R76" t="s">
        <v>23</v>
      </c>
      <c r="S76" t="s">
        <v>24</v>
      </c>
      <c r="T76" t="s">
        <v>14</v>
      </c>
    </row>
    <row r="77" spans="1:20" hidden="1" x14ac:dyDescent="0.25">
      <c r="A77" t="str">
        <f t="shared" si="4"/>
        <v>Two Rivers Bancorp (TRCB)</v>
      </c>
      <c r="B77" t="s">
        <v>184</v>
      </c>
      <c r="C77" t="s">
        <v>185</v>
      </c>
      <c r="D77" s="6">
        <v>9</v>
      </c>
      <c r="E77" s="7">
        <v>0.79</v>
      </c>
      <c r="F77" s="7">
        <v>12.3</v>
      </c>
      <c r="G77" s="7">
        <v>1.6</v>
      </c>
      <c r="H77" s="7">
        <v>31</v>
      </c>
      <c r="I77" s="7">
        <v>24.6</v>
      </c>
      <c r="J77" t="s">
        <v>14</v>
      </c>
      <c r="K77">
        <f t="shared" si="5"/>
        <v>7</v>
      </c>
      <c r="L77">
        <v>8</v>
      </c>
      <c r="M77">
        <v>1</v>
      </c>
      <c r="N77" s="7">
        <v>16.47</v>
      </c>
      <c r="O77" s="7">
        <v>71.5</v>
      </c>
      <c r="P77">
        <v>25</v>
      </c>
      <c r="Q77">
        <v>17</v>
      </c>
      <c r="R77" t="s">
        <v>23</v>
      </c>
      <c r="S77" t="s">
        <v>24</v>
      </c>
      <c r="T77" t="s">
        <v>14</v>
      </c>
    </row>
    <row r="78" spans="1:20" hidden="1" x14ac:dyDescent="0.25">
      <c r="A78" t="str">
        <f t="shared" si="4"/>
        <v>SB Financial Group Inc (SBFG)</v>
      </c>
      <c r="B78" t="s">
        <v>156</v>
      </c>
      <c r="C78" t="s">
        <v>157</v>
      </c>
      <c r="D78" s="6">
        <v>10.27</v>
      </c>
      <c r="E78" s="7">
        <v>0.78</v>
      </c>
      <c r="F78" s="7">
        <v>9.5</v>
      </c>
      <c r="G78" s="7">
        <v>1.9</v>
      </c>
      <c r="H78" s="7">
        <v>16.100000000000001</v>
      </c>
      <c r="I78" s="7">
        <v>67.7</v>
      </c>
      <c r="J78" t="s">
        <v>14</v>
      </c>
      <c r="K78">
        <f t="shared" si="5"/>
        <v>4</v>
      </c>
      <c r="L78">
        <v>4</v>
      </c>
      <c r="M78">
        <v>0</v>
      </c>
      <c r="N78" s="7">
        <v>16.75</v>
      </c>
      <c r="O78" s="7">
        <v>50.4</v>
      </c>
      <c r="P78">
        <v>14</v>
      </c>
      <c r="Q78">
        <v>16</v>
      </c>
      <c r="R78" t="s">
        <v>23</v>
      </c>
      <c r="S78" t="s">
        <v>24</v>
      </c>
      <c r="T78" t="s">
        <v>14</v>
      </c>
    </row>
    <row r="79" spans="1:20" hidden="1" x14ac:dyDescent="0.25">
      <c r="A79" t="str">
        <f t="shared" si="4"/>
        <v>Summit Financial Group, Inc. (SMMF)</v>
      </c>
      <c r="B79" t="s">
        <v>169</v>
      </c>
      <c r="C79" t="s">
        <v>170</v>
      </c>
      <c r="D79" s="6">
        <v>11.77</v>
      </c>
      <c r="E79" s="7">
        <v>0.9</v>
      </c>
      <c r="F79" s="7">
        <v>8.1</v>
      </c>
      <c r="G79" s="7">
        <v>2.7</v>
      </c>
      <c r="H79" s="7">
        <v>18.3</v>
      </c>
      <c r="I79" s="7">
        <v>66.099999999999994</v>
      </c>
      <c r="J79" t="s">
        <v>14</v>
      </c>
      <c r="K79">
        <f t="shared" si="5"/>
        <v>13</v>
      </c>
      <c r="L79">
        <v>16</v>
      </c>
      <c r="M79">
        <v>3</v>
      </c>
      <c r="N79" s="7">
        <v>18.14</v>
      </c>
      <c r="O79" s="7">
        <v>127.6</v>
      </c>
      <c r="P79">
        <v>11</v>
      </c>
      <c r="Q79">
        <v>22</v>
      </c>
      <c r="R79" t="s">
        <v>23</v>
      </c>
      <c r="S79" t="s">
        <v>24</v>
      </c>
      <c r="T79" t="s">
        <v>14</v>
      </c>
    </row>
    <row r="80" spans="1:20" hidden="1" x14ac:dyDescent="0.25">
      <c r="A80" t="str">
        <f t="shared" si="4"/>
        <v>Orient Paper Inc (ONP)</v>
      </c>
      <c r="B80" t="s">
        <v>135</v>
      </c>
      <c r="C80" t="s">
        <v>136</v>
      </c>
      <c r="D80" s="6">
        <v>1.599</v>
      </c>
      <c r="E80" s="7">
        <v>0.18</v>
      </c>
      <c r="F80" s="7">
        <v>2.4</v>
      </c>
      <c r="G80" s="7">
        <v>0</v>
      </c>
      <c r="H80" s="7">
        <v>8.5</v>
      </c>
      <c r="I80" s="7">
        <v>-10.1</v>
      </c>
      <c r="J80" t="s">
        <v>14</v>
      </c>
      <c r="K80">
        <f t="shared" si="5"/>
        <v>0</v>
      </c>
      <c r="L80">
        <v>0</v>
      </c>
      <c r="M80">
        <v>0</v>
      </c>
      <c r="N80" s="7">
        <v>20.079999999999998</v>
      </c>
      <c r="O80" s="7">
        <v>32.5</v>
      </c>
      <c r="P80">
        <v>2</v>
      </c>
      <c r="Q80">
        <v>2</v>
      </c>
      <c r="R80" t="s">
        <v>137</v>
      </c>
      <c r="S80" t="s">
        <v>20</v>
      </c>
      <c r="T80" t="s">
        <v>14</v>
      </c>
    </row>
    <row r="81" spans="1:20" hidden="1" x14ac:dyDescent="0.25">
      <c r="A81" t="str">
        <f t="shared" si="4"/>
        <v>First Federal of Nrthrn Michgn (FFNM)</v>
      </c>
      <c r="B81" t="s">
        <v>91</v>
      </c>
      <c r="C81" t="s">
        <v>92</v>
      </c>
      <c r="D81" s="6">
        <v>6.29</v>
      </c>
      <c r="E81" s="7">
        <v>0.75</v>
      </c>
      <c r="F81" s="7">
        <v>8.3000000000000007</v>
      </c>
      <c r="G81" s="7">
        <v>1.9</v>
      </c>
      <c r="H81" s="7">
        <v>0</v>
      </c>
      <c r="I81" s="7">
        <v>18.100000000000001</v>
      </c>
      <c r="J81" t="s">
        <v>14</v>
      </c>
      <c r="K81">
        <f t="shared" si="5"/>
        <v>1</v>
      </c>
      <c r="L81">
        <v>1</v>
      </c>
      <c r="M81">
        <v>0</v>
      </c>
      <c r="N81" s="7">
        <v>21.41</v>
      </c>
      <c r="O81" s="7">
        <v>23.4</v>
      </c>
      <c r="P81">
        <v>11</v>
      </c>
      <c r="Q81">
        <v>15</v>
      </c>
      <c r="R81" t="s">
        <v>23</v>
      </c>
      <c r="S81" t="s">
        <v>24</v>
      </c>
      <c r="T81" t="s">
        <v>14</v>
      </c>
    </row>
    <row r="82" spans="1:20" hidden="1" x14ac:dyDescent="0.25">
      <c r="A82" t="str">
        <f t="shared" si="4"/>
        <v>P &amp; F Industries, Inc. (PFIN)</v>
      </c>
      <c r="B82" t="s">
        <v>140</v>
      </c>
      <c r="C82" t="s">
        <v>141</v>
      </c>
      <c r="D82" s="6">
        <v>9.6199999999999992</v>
      </c>
      <c r="E82" s="7">
        <v>0.82</v>
      </c>
      <c r="F82" s="7">
        <v>11.7</v>
      </c>
      <c r="G82" s="7">
        <v>0</v>
      </c>
      <c r="H82" s="7">
        <v>14.7</v>
      </c>
      <c r="I82" s="7">
        <v>29.5</v>
      </c>
      <c r="J82" t="s">
        <v>14</v>
      </c>
      <c r="K82">
        <f t="shared" si="5"/>
        <v>6</v>
      </c>
      <c r="L82">
        <v>6</v>
      </c>
      <c r="M82">
        <v>0</v>
      </c>
      <c r="N82" s="7">
        <v>21.88</v>
      </c>
      <c r="O82" s="7">
        <v>34.799999999999997</v>
      </c>
      <c r="P82">
        <v>22</v>
      </c>
      <c r="Q82">
        <v>18</v>
      </c>
      <c r="R82" t="s">
        <v>52</v>
      </c>
      <c r="S82" t="s">
        <v>24</v>
      </c>
      <c r="T82" t="s">
        <v>14</v>
      </c>
    </row>
    <row r="83" spans="1:20" hidden="1" x14ac:dyDescent="0.25">
      <c r="A83" t="str">
        <f t="shared" si="4"/>
        <v>EMC Insurance Group Inc. (EMCI)</v>
      </c>
      <c r="B83" t="s">
        <v>77</v>
      </c>
      <c r="C83" t="s">
        <v>78</v>
      </c>
      <c r="D83" s="6">
        <v>23.21</v>
      </c>
      <c r="E83" s="7">
        <v>0.93</v>
      </c>
      <c r="F83" s="7">
        <v>10</v>
      </c>
      <c r="G83" s="7">
        <v>2.9</v>
      </c>
      <c r="H83" s="7">
        <v>0</v>
      </c>
      <c r="I83" s="7">
        <v>-8.4</v>
      </c>
      <c r="J83" t="s">
        <v>14</v>
      </c>
      <c r="K83">
        <f t="shared" si="5"/>
        <v>12</v>
      </c>
      <c r="L83">
        <v>22</v>
      </c>
      <c r="M83">
        <v>10</v>
      </c>
      <c r="N83" s="7">
        <v>24.02</v>
      </c>
      <c r="O83" s="7">
        <v>479.8</v>
      </c>
      <c r="P83">
        <v>16</v>
      </c>
      <c r="Q83">
        <v>23</v>
      </c>
      <c r="R83" t="s">
        <v>36</v>
      </c>
      <c r="S83" t="s">
        <v>24</v>
      </c>
      <c r="T83" t="s">
        <v>14</v>
      </c>
    </row>
    <row r="84" spans="1:20" hidden="1" x14ac:dyDescent="0.25">
      <c r="A84" t="str">
        <f t="shared" si="4"/>
        <v>Cowen Group Inc. (COWN)</v>
      </c>
      <c r="B84" t="s">
        <v>204</v>
      </c>
      <c r="C84" t="s">
        <v>68</v>
      </c>
      <c r="D84" s="6">
        <v>4.5599999999999996</v>
      </c>
      <c r="E84" s="7">
        <v>0.65</v>
      </c>
      <c r="F84" s="7">
        <v>3.1</v>
      </c>
      <c r="G84" s="7">
        <v>0</v>
      </c>
      <c r="H84" s="7">
        <v>15.5</v>
      </c>
      <c r="I84" s="7">
        <v>24.9</v>
      </c>
      <c r="J84" t="s">
        <v>14</v>
      </c>
      <c r="K84">
        <f t="shared" si="5"/>
        <v>1</v>
      </c>
      <c r="L84">
        <v>6</v>
      </c>
      <c r="M84">
        <v>5</v>
      </c>
      <c r="N84" s="7">
        <v>25.1</v>
      </c>
      <c r="O84" s="7">
        <v>501.6</v>
      </c>
      <c r="P84">
        <v>3</v>
      </c>
      <c r="Q84">
        <v>12</v>
      </c>
      <c r="R84" t="s">
        <v>69</v>
      </c>
      <c r="S84" t="s">
        <v>24</v>
      </c>
      <c r="T84" t="s">
        <v>14</v>
      </c>
    </row>
    <row r="85" spans="1:20" hidden="1" x14ac:dyDescent="0.25">
      <c r="A85" t="str">
        <f t="shared" si="4"/>
        <v>National Security Group Inc (NSEC)</v>
      </c>
      <c r="B85" t="s">
        <v>125</v>
      </c>
      <c r="C85" t="s">
        <v>126</v>
      </c>
      <c r="D85" s="6">
        <v>15.25</v>
      </c>
      <c r="E85" s="7">
        <v>0.88</v>
      </c>
      <c r="F85" s="7">
        <v>5.8</v>
      </c>
      <c r="G85" s="7">
        <v>1</v>
      </c>
      <c r="H85" s="7">
        <v>40.1</v>
      </c>
      <c r="I85" s="7">
        <v>12.2</v>
      </c>
      <c r="J85" t="s">
        <v>14</v>
      </c>
      <c r="K85">
        <f t="shared" si="5"/>
        <v>2</v>
      </c>
      <c r="L85">
        <v>4</v>
      </c>
      <c r="M85">
        <v>2</v>
      </c>
      <c r="N85" s="7">
        <v>25.51</v>
      </c>
      <c r="O85" s="7">
        <v>38.299999999999997</v>
      </c>
      <c r="P85">
        <v>7</v>
      </c>
      <c r="Q85">
        <v>21</v>
      </c>
      <c r="R85" t="s">
        <v>111</v>
      </c>
      <c r="S85" t="s">
        <v>24</v>
      </c>
      <c r="T85" t="s">
        <v>14</v>
      </c>
    </row>
    <row r="86" spans="1:20" hidden="1" x14ac:dyDescent="0.25">
      <c r="A86" t="str">
        <f t="shared" si="4"/>
        <v>Nevada Gold &amp; Casinos (UWN)</v>
      </c>
      <c r="B86" t="s">
        <v>129</v>
      </c>
      <c r="C86" t="s">
        <v>130</v>
      </c>
      <c r="D86" s="6">
        <v>1.502</v>
      </c>
      <c r="E86" s="7">
        <v>0.79</v>
      </c>
      <c r="F86" s="7">
        <v>12.5</v>
      </c>
      <c r="G86" s="7">
        <v>0</v>
      </c>
      <c r="H86" s="7">
        <v>26</v>
      </c>
      <c r="I86" s="7">
        <v>18.100000000000001</v>
      </c>
      <c r="J86" t="s">
        <v>14</v>
      </c>
      <c r="K86">
        <f t="shared" si="5"/>
        <v>2</v>
      </c>
      <c r="L86">
        <v>2</v>
      </c>
      <c r="M86">
        <v>0</v>
      </c>
      <c r="N86" s="7">
        <v>25.87</v>
      </c>
      <c r="O86" s="7">
        <v>24.7</v>
      </c>
      <c r="P86">
        <v>25</v>
      </c>
      <c r="Q86">
        <v>17</v>
      </c>
      <c r="R86" t="s">
        <v>131</v>
      </c>
      <c r="S86" t="s">
        <v>20</v>
      </c>
      <c r="T86" t="s">
        <v>14</v>
      </c>
    </row>
    <row r="87" spans="1:20" hidden="1" x14ac:dyDescent="0.25">
      <c r="A87" t="str">
        <f t="shared" si="4"/>
        <v>CommunityOne Bancorp (COB)</v>
      </c>
      <c r="B87" t="s">
        <v>66</v>
      </c>
      <c r="C87" t="s">
        <v>67</v>
      </c>
      <c r="D87" s="6">
        <v>10.87</v>
      </c>
      <c r="E87" s="7">
        <v>0.97</v>
      </c>
      <c r="F87" s="7">
        <v>1.6</v>
      </c>
      <c r="G87" s="7">
        <v>0</v>
      </c>
      <c r="H87" s="7">
        <v>23</v>
      </c>
      <c r="I87" s="7">
        <v>15</v>
      </c>
      <c r="J87" t="s">
        <v>14</v>
      </c>
      <c r="K87">
        <f t="shared" si="5"/>
        <v>10</v>
      </c>
      <c r="L87">
        <v>10</v>
      </c>
      <c r="M87">
        <v>0</v>
      </c>
      <c r="N87" s="7">
        <v>26.79</v>
      </c>
      <c r="O87" s="7">
        <v>264.10000000000002</v>
      </c>
      <c r="P87">
        <v>1</v>
      </c>
      <c r="Q87">
        <v>25</v>
      </c>
      <c r="R87" t="s">
        <v>23</v>
      </c>
      <c r="S87" t="s">
        <v>24</v>
      </c>
      <c r="T87" t="s">
        <v>14</v>
      </c>
    </row>
    <row r="88" spans="1:20" hidden="1" x14ac:dyDescent="0.25">
      <c r="A88" t="str">
        <f t="shared" si="4"/>
        <v>Carolina Bank Holding  Inc. (CLBH)</v>
      </c>
      <c r="B88" t="s">
        <v>199</v>
      </c>
      <c r="C88" t="s">
        <v>47</v>
      </c>
      <c r="D88" s="6">
        <v>12.99</v>
      </c>
      <c r="E88" s="7">
        <v>0.91</v>
      </c>
      <c r="F88" s="7">
        <v>10.4</v>
      </c>
      <c r="G88" s="7">
        <v>0</v>
      </c>
      <c r="H88" s="7">
        <v>33.5</v>
      </c>
      <c r="I88" s="7">
        <v>29.4</v>
      </c>
      <c r="J88" t="s">
        <v>14</v>
      </c>
      <c r="K88">
        <f t="shared" si="5"/>
        <v>8</v>
      </c>
      <c r="L88">
        <v>11</v>
      </c>
      <c r="M88">
        <v>3</v>
      </c>
      <c r="N88" s="7">
        <v>34.99</v>
      </c>
      <c r="O88" s="7">
        <v>64.900000000000006</v>
      </c>
      <c r="P88">
        <v>17</v>
      </c>
      <c r="Q88">
        <v>22</v>
      </c>
      <c r="R88" t="s">
        <v>23</v>
      </c>
      <c r="S88" t="s">
        <v>24</v>
      </c>
      <c r="T88" t="s">
        <v>14</v>
      </c>
    </row>
    <row r="89" spans="1:20" hidden="1" x14ac:dyDescent="0.25">
      <c r="A89" t="str">
        <f t="shared" si="4"/>
        <v>Stewardship Financial Corporat (SSFN)</v>
      </c>
      <c r="B89" t="s">
        <v>167</v>
      </c>
      <c r="C89" t="s">
        <v>168</v>
      </c>
      <c r="D89" s="6">
        <v>5.85</v>
      </c>
      <c r="E89" s="7">
        <v>0.78</v>
      </c>
      <c r="F89" s="7">
        <v>10.6</v>
      </c>
      <c r="G89" s="7">
        <v>1.4</v>
      </c>
      <c r="H89" s="7">
        <v>15.7</v>
      </c>
      <c r="I89" s="7">
        <v>-5.8</v>
      </c>
      <c r="J89" t="s">
        <v>14</v>
      </c>
      <c r="K89">
        <f t="shared" si="5"/>
        <v>2</v>
      </c>
      <c r="L89">
        <v>3</v>
      </c>
      <c r="M89">
        <v>1</v>
      </c>
      <c r="N89" s="7">
        <v>35.56</v>
      </c>
      <c r="O89" s="7">
        <v>35.6</v>
      </c>
      <c r="P89">
        <v>18</v>
      </c>
      <c r="Q89">
        <v>16</v>
      </c>
      <c r="R89" t="s">
        <v>23</v>
      </c>
      <c r="S89" t="s">
        <v>24</v>
      </c>
      <c r="T89" t="s">
        <v>14</v>
      </c>
    </row>
    <row r="90" spans="1:20" hidden="1" x14ac:dyDescent="0.25">
      <c r="A90" t="str">
        <f t="shared" si="4"/>
        <v>Howard Bancorp Inc (HBMD)</v>
      </c>
      <c r="B90" t="s">
        <v>107</v>
      </c>
      <c r="C90" t="s">
        <v>108</v>
      </c>
      <c r="D90" s="6">
        <v>14.2</v>
      </c>
      <c r="E90" s="7">
        <v>0.95</v>
      </c>
      <c r="F90" s="7">
        <v>5.6</v>
      </c>
      <c r="G90" s="7">
        <v>0</v>
      </c>
      <c r="H90" s="7">
        <v>0</v>
      </c>
      <c r="I90" s="7">
        <v>36.1</v>
      </c>
      <c r="J90" t="s">
        <v>14</v>
      </c>
      <c r="K90">
        <f t="shared" si="5"/>
        <v>17</v>
      </c>
      <c r="L90">
        <v>17</v>
      </c>
      <c r="M90">
        <v>0</v>
      </c>
      <c r="N90" s="7">
        <v>41.15</v>
      </c>
      <c r="O90" s="7">
        <v>90.3</v>
      </c>
      <c r="P90">
        <v>7</v>
      </c>
      <c r="Q90">
        <v>24</v>
      </c>
      <c r="R90" t="s">
        <v>23</v>
      </c>
      <c r="S90" t="s">
        <v>24</v>
      </c>
      <c r="T90" t="s">
        <v>14</v>
      </c>
    </row>
    <row r="92" spans="1:20" x14ac:dyDescent="0.25">
      <c r="A92" s="8" t="s">
        <v>250</v>
      </c>
    </row>
    <row r="93" spans="1:20" x14ac:dyDescent="0.25">
      <c r="A93" s="8" t="s">
        <v>251</v>
      </c>
    </row>
  </sheetData>
  <sortState ref="A2:T87">
    <sortCondition ref="N2:N87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Thorp</dc:creator>
  <cp:lastModifiedBy>Linda Wu</cp:lastModifiedBy>
  <cp:lastPrinted>2015-10-16T16:08:46Z</cp:lastPrinted>
  <dcterms:created xsi:type="dcterms:W3CDTF">2015-10-16T13:27:45Z</dcterms:created>
  <dcterms:modified xsi:type="dcterms:W3CDTF">2015-10-16T16:24:18Z</dcterms:modified>
</cp:coreProperties>
</file>